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52" yWindow="168" windowWidth="18012" windowHeight="8196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K62" i="1"/>
  <c r="K46"/>
  <c r="J62"/>
  <c r="F46"/>
  <c r="J46" s="1"/>
  <c r="G46"/>
  <c r="F74"/>
  <c r="G74"/>
  <c r="G136"/>
  <c r="G108"/>
  <c r="G101"/>
  <c r="G62"/>
  <c r="G12"/>
  <c r="K12" s="1"/>
  <c r="G21"/>
  <c r="G36"/>
  <c r="G41"/>
  <c r="G88"/>
  <c r="G120"/>
  <c r="F136"/>
  <c r="F108"/>
  <c r="F101"/>
  <c r="F62"/>
  <c r="F12"/>
  <c r="J12" s="1"/>
  <c r="F21"/>
  <c r="F36"/>
  <c r="F41"/>
  <c r="F88"/>
  <c r="F120"/>
  <c r="J21" l="1"/>
  <c r="J36" s="1"/>
  <c r="J41" s="1"/>
  <c r="J74" s="1"/>
  <c r="J88" s="1"/>
  <c r="J101" s="1"/>
  <c r="J108" s="1"/>
  <c r="J120" s="1"/>
  <c r="J125" s="1"/>
  <c r="J136" s="1"/>
  <c r="K21"/>
  <c r="K36" s="1"/>
  <c r="K41" s="1"/>
  <c r="K74" s="1"/>
  <c r="K88" s="1"/>
  <c r="K101" s="1"/>
  <c r="K108" s="1"/>
  <c r="K120" s="1"/>
  <c r="K125" s="1"/>
  <c r="K136" s="1"/>
  <c r="G90"/>
  <c r="F90"/>
</calcChain>
</file>

<file path=xl/sharedStrings.xml><?xml version="1.0" encoding="utf-8"?>
<sst xmlns="http://schemas.openxmlformats.org/spreadsheetml/2006/main" count="243" uniqueCount="190">
  <si>
    <t>Pages</t>
  </si>
  <si>
    <t>File</t>
  </si>
  <si>
    <t>Title</t>
  </si>
  <si>
    <t>Size</t>
  </si>
  <si>
    <t>Block 1: From questionnaire to data file</t>
  </si>
  <si>
    <t>1.1:    The language of survey analysis</t>
  </si>
  <si>
    <t>1.1.1</t>
  </si>
  <si>
    <t>1.1.2</t>
  </si>
  <si>
    <t>1.1.3</t>
  </si>
  <si>
    <t>1.2:  Coding data from questionnaires</t>
  </si>
  <si>
    <t>1.2.1</t>
  </si>
  <si>
    <t>1.2.2</t>
  </si>
  <si>
    <t>1.2.3</t>
  </si>
  <si>
    <t>1.2.4</t>
  </si>
  <si>
    <t>1.3:  Reading raw data into SPSS</t>
  </si>
  <si>
    <t>1.3.1</t>
  </si>
  <si>
    <t>1.3.2</t>
  </si>
  <si>
    <t>1.3.3.1</t>
  </si>
  <si>
    <t>1.3.3.2</t>
  </si>
  <si>
    <t>1.3.3.3</t>
  </si>
  <si>
    <t>1.3.3.4</t>
  </si>
  <si>
    <t>1.3.3.5</t>
  </si>
  <si>
    <t>1.3.3.6</t>
  </si>
  <si>
    <t>1.3.3.7</t>
  </si>
  <si>
    <t>1.3.3.8</t>
  </si>
  <si>
    <t>1.3.3.9</t>
  </si>
  <si>
    <t>1.4:  Completing your data dictionary</t>
  </si>
  <si>
    <t>1.4.1</t>
  </si>
  <si>
    <t>1.4.2</t>
  </si>
  <si>
    <t>1.4.3</t>
  </si>
  <si>
    <t>Block 2:  Analysing one variable</t>
  </si>
  <si>
    <t>2.1.2.1</t>
  </si>
  <si>
    <t>2.1.2.2</t>
  </si>
  <si>
    <t>2.1.2.3</t>
  </si>
  <si>
    <t>2.1.2.4</t>
  </si>
  <si>
    <t xml:space="preserve">2.1.2.5  </t>
  </si>
  <si>
    <t>2.1.2.6</t>
  </si>
  <si>
    <t>2.1.2.7</t>
  </si>
  <si>
    <t>2.1.2.8</t>
  </si>
  <si>
    <t>2.2:  Interval scale variables</t>
  </si>
  <si>
    <t xml:space="preserve">2.2.1.2:  </t>
  </si>
  <si>
    <t>2.3:  Data transformations</t>
  </si>
  <si>
    <t>2.3.1.1</t>
  </si>
  <si>
    <t>2.3.1.2</t>
  </si>
  <si>
    <t>2.3.1.3</t>
  </si>
  <si>
    <t>2.3.1.4</t>
  </si>
  <si>
    <t>2.3.1.5</t>
  </si>
  <si>
    <t>2.3.1.6</t>
  </si>
  <si>
    <t>2.2.1.1</t>
  </si>
  <si>
    <t>2.2.1.3</t>
  </si>
  <si>
    <t>2.2.1.4</t>
  </si>
  <si>
    <t>2.2.1.5</t>
  </si>
  <si>
    <t>2.2.1.6</t>
  </si>
  <si>
    <t>2.2.1.7</t>
  </si>
  <si>
    <t xml:space="preserve"> </t>
  </si>
  <si>
    <t>Subtotal</t>
  </si>
  <si>
    <t xml:space="preserve"> Subtotal   </t>
  </si>
  <si>
    <t>3.1.1</t>
  </si>
  <si>
    <t>3.1.2</t>
  </si>
  <si>
    <t>3.1.3</t>
  </si>
  <si>
    <t>3.1.4</t>
  </si>
  <si>
    <t>3.1.5</t>
  </si>
  <si>
    <t>3.4.1</t>
  </si>
  <si>
    <t>3.2.1</t>
  </si>
  <si>
    <t>3.2.2</t>
  </si>
  <si>
    <t>3.2.3</t>
  </si>
  <si>
    <t>3.3.1</t>
  </si>
  <si>
    <t>3.3.3</t>
  </si>
  <si>
    <t>Tutorial - Elaboration</t>
  </si>
  <si>
    <t>Exercise - Elaboration</t>
  </si>
  <si>
    <t>Specimen answer</t>
  </si>
  <si>
    <t>Conditional contingency tables for three variables (Elaboration)</t>
  </si>
  <si>
    <t>Updated</t>
  </si>
  <si>
    <t>2.1.2.9</t>
  </si>
  <si>
    <t>2.1.2.10</t>
  </si>
  <si>
    <t>[myclass]</t>
  </si>
  <si>
    <t>Exemplar</t>
  </si>
  <si>
    <t>[bsa86]</t>
  </si>
  <si>
    <t>[bsa89]</t>
  </si>
  <si>
    <t>2.1.2.11</t>
  </si>
  <si>
    <t>2.1.2.12</t>
  </si>
  <si>
    <t xml:space="preserve">[myclass] </t>
  </si>
  <si>
    <t>3.5.2.1</t>
  </si>
  <si>
    <t>3.5.2.2</t>
  </si>
  <si>
    <t>3.5.2.3</t>
  </si>
  <si>
    <t>3.5.2.4</t>
  </si>
  <si>
    <t>3.5.2.5</t>
  </si>
  <si>
    <t>3.5.2.6</t>
  </si>
  <si>
    <t>3.5.2.7</t>
  </si>
  <si>
    <t>3.1  Two variables</t>
  </si>
  <si>
    <t>3.2  Three variables - Elaboration</t>
  </si>
  <si>
    <t>3.3  Multiple response</t>
  </si>
  <si>
    <t>3.4  Conditional transformations</t>
  </si>
  <si>
    <t>3.5  Derived variables</t>
  </si>
  <si>
    <t>Size (kb)</t>
  </si>
  <si>
    <t xml:space="preserve">Cumulative </t>
  </si>
  <si>
    <t>2.3.1.2a1</t>
  </si>
  <si>
    <t> 2.3.1.2a2 Recode into new variable</t>
  </si>
  <si>
    <t> 2.3.1.2a1  Select and rename variables </t>
  </si>
  <si>
    <t>2.3.1.2  Exercise to rename variables</t>
  </si>
  <si>
    <t>2.3.1.1  Data transformations </t>
  </si>
  <si>
    <t>2.3.1.3  Conditional frequencies exercise</t>
  </si>
  <si>
    <t>2.3.1.4  Specimen answers for exercise 2.3.1.3 (Conditional frequencies)</t>
  </si>
  <si>
    <t>2.3.0 Download SPSS files from this site</t>
  </si>
  <si>
    <t>Screen messages during data transformations </t>
  </si>
  <si>
    <t>2.1.2.1 Tutorial - Frequencies for nominal and ordinal variables</t>
  </si>
  <si>
    <t>2.1.2.2  Exercise - Frequencies for nominal and ordinal variables</t>
  </si>
  <si>
    <t>2.1.2.3  Questions and data for nominal and ordinal  variables</t>
  </si>
  <si>
    <t>2.1.2.4  Reading in data for nominal and ordinal variables</t>
  </si>
  <si>
    <t>2.1.2.5  Extending your data dictionary</t>
  </si>
  <si>
    <t>2.1.2.6  Checking your file contents </t>
  </si>
  <si>
    <t>2.1.2.7  Frequencies for nominal and ordinal variables</t>
  </si>
  <si>
    <t>2.1.2.8  Housekeeping</t>
  </si>
  <si>
    <t>2.1.2.9  Homework exercise for nominal and ordinal variables  </t>
  </si>
  <si>
    <t>2.1.2.10  Specimen answer for homework exercise 1  </t>
  </si>
  <si>
    <t>2.1.2.11 Checking your file `contents</t>
  </si>
  <si>
    <t>2.1.2.12  Specimen answer for homework exercise 2 </t>
  </si>
  <si>
    <t>2.2.1.1  [myclass]  Frequencies for interval variables</t>
  </si>
  <si>
    <t>2.2.1.2  [bsa86]  Exercise - Reading in data for interval variables</t>
  </si>
  <si>
    <t>2.2.1.3  [bsa86]  Extending your data dictionary</t>
  </si>
  <si>
    <t>2.2.1.4  [bsa86]  Exercise - Frequencies for interval variables</t>
  </si>
  <si>
    <t>2.2.1.5 [bsa86] Specimen answer for frequencies  exercise</t>
  </si>
  <si>
    <t>2.2.1.6  [bsa89]  Homework exercises</t>
  </si>
  <si>
    <t>2.2.1.7  [bsa89] Specimen answer for homework  exercises</t>
  </si>
  <si>
    <t>2.2.1.8  [bsa89] Supplementary exercise - combining your saved files</t>
  </si>
  <si>
    <t>2.2.1.8</t>
  </si>
  <si>
    <t>1.1.3 Introduction to the use of computers in survey analysis</t>
  </si>
  <si>
    <t xml:space="preserve">1.1.1 Pre-course questionnaire on interests and skills </t>
  </si>
  <si>
    <t xml:space="preserve">1.1.2 Introduction to survey data </t>
  </si>
  <si>
    <t>1.2.1 Data transfer sheet </t>
  </si>
  <si>
    <t>1.2.2 Preliminary data exercise  </t>
  </si>
  <si>
    <t>1.2.3 First look at real data from a major survey  </t>
  </si>
  <si>
    <t>1.2.4 Second look at data from a major survey   </t>
  </si>
  <si>
    <t>1.2.1b Data transfer sheet (Excel) </t>
  </si>
  <si>
    <t>1.2.2b Preliminary (Excel) data transfer exercise</t>
  </si>
  <si>
    <t>1.3.1 Conventions for Naming Variables in SPSS                                                       </t>
  </si>
  <si>
    <t>1.3.2 Cumulative data from pre-course questionnaire </t>
  </si>
  <si>
    <t>1.3.3.1 Preparing the ground                                                                                     </t>
  </si>
  <si>
    <t>1.3.3.2 Introduction to SPSS syntax  </t>
  </si>
  <si>
    <t>1.3.3.3.First shot at writing SPSS syntax  </t>
  </si>
  <si>
    <t>1.3.3.4 First shot at running SPSS   </t>
  </si>
  <si>
    <t>1.3.3.5 Checking your data  </t>
  </si>
  <si>
    <t>1.3.3.6 SPSS for real - my first saved file  [Tutorial]   </t>
  </si>
  <si>
    <t>1.3.3.7 SPSS for real - my first saved file   [Exercise]  </t>
  </si>
  <si>
    <t>1.3.3.8 Checking your data (again)    </t>
  </si>
  <si>
    <t>1.3.3.9 Some general advice on file building in SPSS</t>
  </si>
  <si>
    <t>1.4.1 Labelling your variables in SPSS   </t>
  </si>
  <si>
    <t>1.4.2 Labelling your values in SPSS   </t>
  </si>
  <si>
    <t>1.4.3 Missing values - a note    </t>
  </si>
  <si>
    <t>3.1.1 Introduction to tabulation</t>
  </si>
  <si>
    <t>3.1.2 Analysing two variables</t>
  </si>
  <si>
    <t>3.1.3 Tutorial -  Contingency tables from SPSS </t>
  </si>
  <si>
    <t>3.3.1  Analysing multiple response with SPSS - an  introduction</t>
  </si>
  <si>
    <t>3.3.2a  First exercise in multiple response [SPSS 15]</t>
  </si>
  <si>
    <t>3.3.2b  First exercise in multiple  response [SPSS 19]</t>
  </si>
  <si>
    <t>3.3.3  Multiple response questions in the 1986 British Social Attitudes survey</t>
  </si>
  <si>
    <t>3.3.2a</t>
  </si>
  <si>
    <t>3.3.2b</t>
  </si>
  <si>
    <t>3.3.3.1  Analysing multiple response exercise 1 - One field per code</t>
  </si>
  <si>
    <t>3.3.3.2   Analysing  multiple response exercise 2 - More values than fields</t>
  </si>
  <si>
    <t>3.3.3.3   Analysing multiple response exercise 3 - More replies than values</t>
  </si>
  <si>
    <t>3.3.3.4   Analysing multiple response 4 - Dichotomous mode</t>
  </si>
  <si>
    <t>2.1 Nominal and ordinal variables</t>
  </si>
  <si>
    <t>3.4.1  Tutorial - Conditional transformations</t>
  </si>
  <si>
    <t>3.5.2.2 Data checks 1 - Status quo </t>
  </si>
  <si>
    <t>3.5.2.3 The COUNT command 1 - Attachment to status quo</t>
  </si>
  <si>
    <t>3.5.2.4 The COMPUTE command 1 - Attachment to status quo</t>
  </si>
  <si>
    <t>3.5.2.5 Data checks 2 - Sexism</t>
  </si>
  <si>
    <t>3.5.2.6 The COUNT command 2 - Sexism</t>
  </si>
  <si>
    <t>3.5.2.7 The COMPUTE command 2 - Sexism</t>
  </si>
  <si>
    <t>3.3.3.1</t>
  </si>
  <si>
    <t>3.3.3.2</t>
  </si>
  <si>
    <t>3.3.3.3</t>
  </si>
  <si>
    <t>3.3.3.4</t>
  </si>
  <si>
    <t>3.5.2.1 COUNT and COMPUTE - Preliminary notes</t>
  </si>
  <si>
    <t>Draft</t>
  </si>
  <si>
    <t>Yet to write</t>
  </si>
  <si>
    <t>3.1.5  Specimen answer for contingency tables exercise</t>
  </si>
  <si>
    <t>3.1.4 Exercise - Contingency tables</t>
  </si>
  <si>
    <t>2.3.1.2a2</t>
  </si>
  <si>
    <t>1.2.1b</t>
  </si>
  <si>
    <t>1.2.2b</t>
  </si>
  <si>
    <t>1.5 Utilities</t>
  </si>
  <si>
    <t>1.5.2  Exercise: Checking SPSS (saved) data files </t>
  </si>
  <si>
    <t xml:space="preserve">1.5.1  Tutorial: Checking SPSS (saved) data files </t>
  </si>
  <si>
    <t>1.5.1</t>
  </si>
  <si>
    <t>1.5.2</t>
  </si>
  <si>
    <t>[QoLGB 1974]</t>
  </si>
  <si>
    <t>Block 3: Analysing two variables (and sometimes three)</t>
  </si>
  <si>
    <t>Survey Analysis Workshop: Files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</si>
</sst>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color indexed="10"/>
      <name val="Arial"/>
    </font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006600"/>
      <name val="Arial"/>
      <family val="2"/>
    </font>
    <font>
      <sz val="10"/>
      <color rgb="FFFF0000"/>
      <name val="Arial"/>
      <family val="2"/>
    </font>
    <font>
      <b/>
      <sz val="11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4" xfId="1" applyFont="1" applyBorder="1" applyAlignment="1" applyProtection="1">
      <alignment vertical="top" wrapText="1"/>
    </xf>
    <xf numFmtId="0" fontId="7" fillId="0" borderId="4" xfId="0" applyFont="1" applyBorder="1" applyAlignment="1">
      <alignment horizontal="right" vertical="top" wrapText="1"/>
    </xf>
    <xf numFmtId="14" fontId="7" fillId="0" borderId="0" xfId="0" applyNumberFormat="1" applyFont="1"/>
    <xf numFmtId="0" fontId="7" fillId="0" borderId="0" xfId="0" applyFont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14" fontId="1" fillId="0" borderId="0" xfId="0" applyNumberFormat="1" applyFont="1"/>
    <xf numFmtId="0" fontId="1" fillId="0" borderId="0" xfId="0" applyFont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 wrapText="1"/>
    </xf>
    <xf numFmtId="0" fontId="9" fillId="0" borderId="0" xfId="0" applyFont="1"/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7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0" applyFont="1"/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quotePrefix="1" applyFont="1" applyFill="1" applyBorder="1" applyAlignment="1">
      <alignment horizontal="right" vertical="top" wrapText="1"/>
    </xf>
    <xf numFmtId="17" fontId="8" fillId="0" borderId="4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5" fontId="11" fillId="0" borderId="0" xfId="0" quotePrefix="1" applyNumberFormat="1" applyFont="1" applyBorder="1" applyAlignment="1">
      <alignment vertical="top" wrapText="1"/>
    </xf>
    <xf numFmtId="165" fontId="11" fillId="0" borderId="0" xfId="0" applyNumberFormat="1" applyFont="1" applyBorder="1" applyAlignment="1">
      <alignment vertical="top" wrapText="1"/>
    </xf>
    <xf numFmtId="165" fontId="1" fillId="0" borderId="0" xfId="0" quotePrefix="1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left"/>
    </xf>
    <xf numFmtId="0" fontId="14" fillId="0" borderId="4" xfId="1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15" fillId="0" borderId="0" xfId="0" applyFont="1"/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top" wrapText="1"/>
    </xf>
    <xf numFmtId="164" fontId="11" fillId="0" borderId="4" xfId="0" quotePrefix="1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" fillId="0" borderId="4" xfId="0" quotePrefix="1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top" wrapTex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95</xdr:row>
      <xdr:rowOff>0</xdr:rowOff>
    </xdr:from>
    <xdr:to>
      <xdr:col>4</xdr:col>
      <xdr:colOff>7620</xdr:colOff>
      <xdr:row>95</xdr:row>
      <xdr:rowOff>7620</xdr:rowOff>
    </xdr:to>
    <xdr:pic>
      <xdr:nvPicPr>
        <xdr:cNvPr id="1029" name="Picture 5" descr="http://www.googleadservices.com/pagead/conversion/1032613984/?label=2IaWCJLexwEQ4OCx7AM&amp;guid=ON&amp;script=0&amp;ord=48500530867666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128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</xdr:colOff>
      <xdr:row>95</xdr:row>
      <xdr:rowOff>0</xdr:rowOff>
    </xdr:from>
    <xdr:to>
      <xdr:col>4</xdr:col>
      <xdr:colOff>22860</xdr:colOff>
      <xdr:row>95</xdr:row>
      <xdr:rowOff>7620</xdr:rowOff>
    </xdr:to>
    <xdr:pic>
      <xdr:nvPicPr>
        <xdr:cNvPr id="1030" name="Picture 6" descr="http://www.googleadservices.com/pagead/conversion/1032613984/?label=LXdMCKqEqAYQ4OCx7AM&amp;guid=ON&amp;script=0&amp;ord=48500530867666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652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30480</xdr:colOff>
      <xdr:row>95</xdr:row>
      <xdr:rowOff>0</xdr:rowOff>
    </xdr:from>
    <xdr:to>
      <xdr:col>4</xdr:col>
      <xdr:colOff>38100</xdr:colOff>
      <xdr:row>95</xdr:row>
      <xdr:rowOff>7620</xdr:rowOff>
    </xdr:to>
    <xdr:pic>
      <xdr:nvPicPr>
        <xdr:cNvPr id="1031" name="Picture 7" descr="http://ad.yieldmanager.com/pixel?adv=330500&amp;code=ZZUDG4G6AJF23M3CQBXI5Y_c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51760" y="163372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95</xdr:row>
      <xdr:rowOff>0</xdr:rowOff>
    </xdr:from>
    <xdr:to>
      <xdr:col>4</xdr:col>
      <xdr:colOff>53340</xdr:colOff>
      <xdr:row>95</xdr:row>
      <xdr:rowOff>7620</xdr:rowOff>
    </xdr:to>
    <xdr:pic>
      <xdr:nvPicPr>
        <xdr:cNvPr id="1032" name="Picture 8" descr="http://ad.yieldmanager.com/pixel?adv=274138&amp;code=ZZUDG4G6AJF23M3CQBXI5Y_n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0" y="1633728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rveyresearch.weebly.com/uploads/2/9/9/8/2998485/2.1.2.4__reading_in_data_for_nominal_and_ordinal_variables.pdf" TargetMode="External"/><Relationship Id="rId18" Type="http://schemas.openxmlformats.org/officeDocument/2006/relationships/hyperlink" Target="http://surveyresearch.weebly.com/uploads/2/9/9/8/2998485/2.1.2.9__homework_exercise_for_nominal_and_ordinal_variables.pdf" TargetMode="External"/><Relationship Id="rId26" Type="http://schemas.openxmlformats.org/officeDocument/2006/relationships/hyperlink" Target="http://surveyresearch.weebly.com/uploads/2/9/9/8/2998485/2.2.1.5_bsa86_specimen_answer_for_frequencies_exercise.pdf" TargetMode="External"/><Relationship Id="rId39" Type="http://schemas.openxmlformats.org/officeDocument/2006/relationships/hyperlink" Target="http://surveyresearch.weebly.com/uploads/2/9/9/8/2998485/1.3.3.1_preparing_the_ground.pdf" TargetMode="External"/><Relationship Id="rId21" Type="http://schemas.openxmlformats.org/officeDocument/2006/relationships/hyperlink" Target="http://surveyresearch.weebly.com/uploads/2/9/9/8/2998485/2.1.2.12__specimen_answer_for_homework_exercise_2.pdf" TargetMode="External"/><Relationship Id="rId34" Type="http://schemas.openxmlformats.org/officeDocument/2006/relationships/hyperlink" Target="http://surveyresearch.weebly.com/uploads/2/9/9/8/2998485/1.2.4__second_look_at_data_from_a_major_survey.pdf" TargetMode="External"/><Relationship Id="rId42" Type="http://schemas.openxmlformats.org/officeDocument/2006/relationships/hyperlink" Target="http://surveyresearch.weebly.com/uploads/2/9/9/8/2998485/1.3.3.4__first_shot_at_running_spss.pdf" TargetMode="External"/><Relationship Id="rId47" Type="http://schemas.openxmlformats.org/officeDocument/2006/relationships/hyperlink" Target="http://surveyresearch.weebly.com/uploads/2/9/9/8/2998485/1.3.3.9__some_general_advice_on_file_building_in_spss.pdf" TargetMode="External"/><Relationship Id="rId50" Type="http://schemas.openxmlformats.org/officeDocument/2006/relationships/hyperlink" Target="http://surveyresearch.weebly.com/uploads/2/9/9/8/2998485/1.4.3__missing_values-_a_note.pdf" TargetMode="External"/><Relationship Id="rId55" Type="http://schemas.openxmlformats.org/officeDocument/2006/relationships/hyperlink" Target="http://surveyresearch.weebly.com/uploads/2/9/9/8/2998485/3.3.2a1__spss_15___first_exercise_in_multiple_response.pdf" TargetMode="External"/><Relationship Id="rId63" Type="http://schemas.openxmlformats.org/officeDocument/2006/relationships/hyperlink" Target="http://surveyresearch.weebly.com/uploads/2/9/9/8/2998485/3.5.2.4_the_compute_command_1_-_attachment_to_status_quo.pdf" TargetMode="External"/><Relationship Id="rId68" Type="http://schemas.openxmlformats.org/officeDocument/2006/relationships/hyperlink" Target="http://surveyresearch.weebly.com/uploads/2/9/9/8/2998485/1.5.1_tutorial_-_checking_spss_saved_data_files.pdf" TargetMode="External"/><Relationship Id="rId7" Type="http://schemas.openxmlformats.org/officeDocument/2006/relationships/hyperlink" Target="http://surveyresearch.weebly.com/uploads/2/9/9/8/2998485/2.3.1.4__specimen_answers_for_exercise_2.3.1.3.pdf" TargetMode="External"/><Relationship Id="rId2" Type="http://schemas.openxmlformats.org/officeDocument/2006/relationships/hyperlink" Target="http://surveyresearch.weebly.com/uploads/2/9/9/8/2998485/2.3.1.2a2__recode_into_new_variable_exercise.pdf" TargetMode="External"/><Relationship Id="rId16" Type="http://schemas.openxmlformats.org/officeDocument/2006/relationships/hyperlink" Target="http://surveyresearch.weebly.com/uploads/2/9/9/8/2998485/2.1.2.7__frequencies_for_nominal_and_ordinal_variables.pdf" TargetMode="External"/><Relationship Id="rId29" Type="http://schemas.openxmlformats.org/officeDocument/2006/relationships/hyperlink" Target="http://surveyresearch.weebly.com/uploads/2/9/9/8/2998485/2.2.1.8__bsa89_supplementary_exercise_-_combining_your_saved_files.pdf" TargetMode="External"/><Relationship Id="rId1" Type="http://schemas.openxmlformats.org/officeDocument/2006/relationships/hyperlink" Target="http://weebly-file/2/9/9/8/2998485/1.1.1_pre-course_questionnaire_on_interests_and_skills.doc" TargetMode="External"/><Relationship Id="rId6" Type="http://schemas.openxmlformats.org/officeDocument/2006/relationships/hyperlink" Target="http://surveyresearch.weebly.com/uploads/2/9/9/8/2998485/2.3.1.3__conditional_frequencies_exercise_bsa_1986.pdf" TargetMode="External"/><Relationship Id="rId11" Type="http://schemas.openxmlformats.org/officeDocument/2006/relationships/hyperlink" Target="http://surveyresearch.weebly.com/uploads/2/9/9/8/2998485/2.1.2.2__exercise_myclass_frequencies_for_nominal_and_ordinal_variables.pdf" TargetMode="External"/><Relationship Id="rId24" Type="http://schemas.openxmlformats.org/officeDocument/2006/relationships/hyperlink" Target="http://surveyresearch.weebly.com/uploads/2/9/9/8/2998485/2.2.1.3__bsa86__extending_your_data_dictionary.pdf" TargetMode="External"/><Relationship Id="rId32" Type="http://schemas.openxmlformats.org/officeDocument/2006/relationships/hyperlink" Target="http://surveyresearch.weebly.com/uploads/2/9/9/8/2998485/1.2.2_preliminary_data_exercise.pdf" TargetMode="External"/><Relationship Id="rId37" Type="http://schemas.openxmlformats.org/officeDocument/2006/relationships/hyperlink" Target="http://surveyresearch.weebly.com/uploads/2/9/9/8/2998485/1.3.1_conventions_for_naming_variables_in_spss.pdf" TargetMode="External"/><Relationship Id="rId40" Type="http://schemas.openxmlformats.org/officeDocument/2006/relationships/hyperlink" Target="http://surveyresearch.weebly.com/uploads/2/9/9/8/2998485/1.3.3.2a_introduction_to_spss_syntax.pdf" TargetMode="External"/><Relationship Id="rId45" Type="http://schemas.openxmlformats.org/officeDocument/2006/relationships/hyperlink" Target="http://surveyresearch.weebly.com/uploads/2/9/9/8/2998485/1.3.3.7__exercise__spss_for_real_-_my_first_saved_file.pdf" TargetMode="External"/><Relationship Id="rId53" Type="http://schemas.openxmlformats.org/officeDocument/2006/relationships/hyperlink" Target="http://surveyresearch.weebly.com/uploads/2/9/9/8/2998485/3.1.3a__tutorial__contingency_tables_from_spss.pdf" TargetMode="External"/><Relationship Id="rId58" Type="http://schemas.openxmlformats.org/officeDocument/2006/relationships/hyperlink" Target="http://surveyresearch.weebly.com/uploads/2/9/9/8/2998485/3.3.3.2__analysing_multiple_response_exercise_2_-_more_codes_than_fields.pdf" TargetMode="External"/><Relationship Id="rId66" Type="http://schemas.openxmlformats.org/officeDocument/2006/relationships/hyperlink" Target="http://surveyresearch.weebly.com/uploads/2/9/9/8/2998485/3.5.2.7_the_compute_command_2_-_sexism.pdf" TargetMode="External"/><Relationship Id="rId5" Type="http://schemas.openxmlformats.org/officeDocument/2006/relationships/hyperlink" Target="http://surveyresearch.weebly.com/uploads/2/9/9/8/2998485/2.3.1.1__data_transformations.pdf" TargetMode="External"/><Relationship Id="rId15" Type="http://schemas.openxmlformats.org/officeDocument/2006/relationships/hyperlink" Target="http://surveyresearch.weebly.com/uploads/2/9/9/8/2998485/2.1.2.6__checking_your_file_contents_-_nominal_and_ordinal_variables.pdf" TargetMode="External"/><Relationship Id="rId23" Type="http://schemas.openxmlformats.org/officeDocument/2006/relationships/hyperlink" Target="http://surveyresearch.weebly.com/uploads/2/9/9/8/2998485/2.2.1.2__bsa86__exercise_-_reading_in_data_for_interval_variables.pdf" TargetMode="External"/><Relationship Id="rId28" Type="http://schemas.openxmlformats.org/officeDocument/2006/relationships/hyperlink" Target="http://surveyresearch.weebly.com/uploads/2/9/9/8/2998485/2.2.1.7__bsa89_specimen_answer_for_homework_exercises.pdf" TargetMode="External"/><Relationship Id="rId36" Type="http://schemas.openxmlformats.org/officeDocument/2006/relationships/hyperlink" Target="http://surveyresearch.weebly.com/uploads/2/9/9/8/2998485/1.2.2b__preliminary_excel_data_exercise.pdf" TargetMode="External"/><Relationship Id="rId49" Type="http://schemas.openxmlformats.org/officeDocument/2006/relationships/hyperlink" Target="http://surveyresearch.weebly.com/uploads/2/9/9/8/2998485/1.4.2__labelling_your_values_in_spss.pdf" TargetMode="External"/><Relationship Id="rId57" Type="http://schemas.openxmlformats.org/officeDocument/2006/relationships/hyperlink" Target="http://surveyresearch.weebly.com/uploads/2/9/9/8/2998485/3.3.3.1__analysing_multiple_response_1_-_one_field_per_code.pdf" TargetMode="External"/><Relationship Id="rId61" Type="http://schemas.openxmlformats.org/officeDocument/2006/relationships/hyperlink" Target="http://surveyresearch.weebly.com/uploads/2/9/9/8/2998485/3.5.2.2_data_checks_1_-_status_quo.pdf" TargetMode="External"/><Relationship Id="rId10" Type="http://schemas.openxmlformats.org/officeDocument/2006/relationships/hyperlink" Target="http://surveyresearch.weebly.com/uploads/2/9/9/8/2998485/2.1.2.1_tutorial_myclass_frequencies_for_nominal_and_ordinal_variables.pdf" TargetMode="External"/><Relationship Id="rId19" Type="http://schemas.openxmlformats.org/officeDocument/2006/relationships/hyperlink" Target="http://surveyresearch.weebly.com/uploads/2/9/9/8/2998485/2.1.2.10__specimen_answer_for_homework_exercise_1.pdf" TargetMode="External"/><Relationship Id="rId31" Type="http://schemas.openxmlformats.org/officeDocument/2006/relationships/hyperlink" Target="http://surveyresearch.weebly.com/uploads/2/9/9/8/2998485/1.2.1_transfer_sheet_for_data_from_your_questionnaires.pdf" TargetMode="External"/><Relationship Id="rId44" Type="http://schemas.openxmlformats.org/officeDocument/2006/relationships/hyperlink" Target="http://surveyresearch.weebly.com/uploads/2/9/9/8/2998485/1.3.3.6__tutorial__spss_for_real_-_my_first_saved_file.pdf" TargetMode="External"/><Relationship Id="rId52" Type="http://schemas.openxmlformats.org/officeDocument/2006/relationships/hyperlink" Target="http://surveyresearch.weebly.com/uploads/2/9/9/8/2998485/3.1.2__analysing_two_variables_2.pdf" TargetMode="External"/><Relationship Id="rId60" Type="http://schemas.openxmlformats.org/officeDocument/2006/relationships/hyperlink" Target="http://surveyresearch.weebly.com/uploads/2/9/9/8/2998485/3.5.2.1_count_and_compute_-_preliminary_notes.pdf" TargetMode="External"/><Relationship Id="rId65" Type="http://schemas.openxmlformats.org/officeDocument/2006/relationships/hyperlink" Target="http://surveyresearch.weebly.com/uploads/2/9/9/8/2998485/3.5.2.6_the_count_command_2_-_sexism.pdf" TargetMode="External"/><Relationship Id="rId4" Type="http://schemas.openxmlformats.org/officeDocument/2006/relationships/hyperlink" Target="http://surveyresearch.weebly.com/uploads/2/9/9/8/2998485/2.3.1.2__exercise_to_rename_variables.pdf" TargetMode="External"/><Relationship Id="rId9" Type="http://schemas.openxmlformats.org/officeDocument/2006/relationships/hyperlink" Target="http://surveyresearch.weebly.com/uploads/2/9/9/8/2998485/screen_messages_during_data_transformations.pdf" TargetMode="External"/><Relationship Id="rId14" Type="http://schemas.openxmlformats.org/officeDocument/2006/relationships/hyperlink" Target="http://surveyresearch.weebly.com/uploads/2/9/9/8/2998485/2.1.2.5__extending_your_data_dictionary.pdf" TargetMode="External"/><Relationship Id="rId22" Type="http://schemas.openxmlformats.org/officeDocument/2006/relationships/hyperlink" Target="http://surveyresearch.weebly.com/uploads/2/9/9/8/2998485/2.2.1.1__myclass_frequencies_for_interval_variables.pdf" TargetMode="External"/><Relationship Id="rId27" Type="http://schemas.openxmlformats.org/officeDocument/2006/relationships/hyperlink" Target="http://surveyresearch.weebly.com/uploads/2/9/9/8/2998485/2.2.1.6__bsa89__homework_exercises.pdf" TargetMode="External"/><Relationship Id="rId30" Type="http://schemas.openxmlformats.org/officeDocument/2006/relationships/hyperlink" Target="http://surveyresearch.weebly.com/uploads/2/9/9/8/2998485/1.1.3__introduction_to_the_use_of_computers_in_survey_analysis.pdf" TargetMode="External"/><Relationship Id="rId35" Type="http://schemas.openxmlformats.org/officeDocument/2006/relationships/hyperlink" Target="http://surveyresearch.weebly.com/uploads/2/9/9/8/2998485/1.2.1b_data_transfer_sheet_excel.pdf" TargetMode="External"/><Relationship Id="rId43" Type="http://schemas.openxmlformats.org/officeDocument/2006/relationships/hyperlink" Target="http://surveyresearch.weebly.com/uploads/2/9/9/8/2998485/1.3.3.5___checking_your_data.pdf" TargetMode="External"/><Relationship Id="rId48" Type="http://schemas.openxmlformats.org/officeDocument/2006/relationships/hyperlink" Target="http://surveyresearch.weebly.com/uploads/2/9/9/8/2998485/1.4.1__labelling_your_variables_in_spss.pdf" TargetMode="External"/><Relationship Id="rId56" Type="http://schemas.openxmlformats.org/officeDocument/2006/relationships/hyperlink" Target="http://surveyresearch.weebly.com/uploads/2/9/9/8/2998485/3.3.3a__multiple_response_questions_in_the_1986_british_social_attitudes_survey.pdf" TargetMode="External"/><Relationship Id="rId64" Type="http://schemas.openxmlformats.org/officeDocument/2006/relationships/hyperlink" Target="http://surveyresearch.weebly.com/uploads/2/9/9/8/2998485/3.5.2.5_data_checks_2a_-_sexism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surveyresearch.weebly.com/uploads/2/9/9/8/2998485/2.3.0_download_spss_files_from_this_site.pdf" TargetMode="External"/><Relationship Id="rId51" Type="http://schemas.openxmlformats.org/officeDocument/2006/relationships/hyperlink" Target="http://surveyresearch.weebly.com/uploads/2/9/9/8/2998485/3.1.1__introduction_to_tabulation.pdf" TargetMode="External"/><Relationship Id="rId3" Type="http://schemas.openxmlformats.org/officeDocument/2006/relationships/hyperlink" Target="http://surveyresearch.weebly.com/uploads/2/9/9/8/2998485/2.3.1.2a1__select_and_rename_variables_exercise.pdf" TargetMode="External"/><Relationship Id="rId12" Type="http://schemas.openxmlformats.org/officeDocument/2006/relationships/hyperlink" Target="http://surveyresearch.weebly.com/uploads/2/9/9/8/2998485/2.1.2.3__questions_and_data_for_nominal_and_ordinal_variables.pdf" TargetMode="External"/><Relationship Id="rId17" Type="http://schemas.openxmlformats.org/officeDocument/2006/relationships/hyperlink" Target="http://surveyresearch.weebly.com/uploads/2/9/9/8/2998485/2.1.2.8__housekeeping.pdf" TargetMode="External"/><Relationship Id="rId25" Type="http://schemas.openxmlformats.org/officeDocument/2006/relationships/hyperlink" Target="http://surveyresearch.weebly.com/uploads/2/9/9/8/2998485/2.2.1.4__bsa86__exercise_-_frequencies_for_interval_variables.pdf" TargetMode="External"/><Relationship Id="rId33" Type="http://schemas.openxmlformats.org/officeDocument/2006/relationships/hyperlink" Target="http://surveyresearch.weebly.com/uploads/2/9/9/8/2998485/1.2.3_first_look_at_real_data_from_a_major_survey.pdf" TargetMode="External"/><Relationship Id="rId38" Type="http://schemas.openxmlformats.org/officeDocument/2006/relationships/hyperlink" Target="http://surveyresearch.weebly.com/uploads/2/9/9/8/2998485/class.txt" TargetMode="External"/><Relationship Id="rId46" Type="http://schemas.openxmlformats.org/officeDocument/2006/relationships/hyperlink" Target="http://surveyresearch.weebly.com/uploads/2/9/9/8/2998485/1.3.3.8__checking_your_data_again.pdf" TargetMode="External"/><Relationship Id="rId59" Type="http://schemas.openxmlformats.org/officeDocument/2006/relationships/hyperlink" Target="http://surveyresearch.weebly.com/uploads/2/9/9/8/2998485/3.4.1__conditional_transformations.pdf" TargetMode="External"/><Relationship Id="rId67" Type="http://schemas.openxmlformats.org/officeDocument/2006/relationships/hyperlink" Target="http://surveyresearch.weebly.com/uploads/2/9/9/8/2998485/1.5.2_exercise_-_checking_your_data_file.pdf" TargetMode="External"/><Relationship Id="rId20" Type="http://schemas.openxmlformats.org/officeDocument/2006/relationships/hyperlink" Target="http://surveyresearch.weebly.com/uploads/2/9/9/8/2998485/2.1.2.11__checking_the_contents_of_mybsa89_1.sav.pdf" TargetMode="External"/><Relationship Id="rId41" Type="http://schemas.openxmlformats.org/officeDocument/2006/relationships/hyperlink" Target="http://surveyresearch.weebly.com/uploads/2/9/9/8/2998485/1.3.3.3___first_shot_at_writing_spss_syntax.pdf" TargetMode="External"/><Relationship Id="rId54" Type="http://schemas.openxmlformats.org/officeDocument/2006/relationships/hyperlink" Target="http://surveyresearch.weebly.com/uploads/2/9/9/8/2998485/3.3.1__analysing_multiple_response_with_spss_-_an_introduction.pdf" TargetMode="External"/><Relationship Id="rId62" Type="http://schemas.openxmlformats.org/officeDocument/2006/relationships/hyperlink" Target="http://surveyresearch.weebly.com/uploads/2/9/9/8/2998485/3.5.2.3_the_count_command_1_-_attachment_to_status_quo.pdf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6"/>
  <sheetViews>
    <sheetView tabSelected="1" zoomScale="85" workbookViewId="0">
      <selection activeCell="E3" sqref="E3"/>
    </sheetView>
  </sheetViews>
  <sheetFormatPr defaultRowHeight="13.2"/>
  <cols>
    <col min="4" max="4" width="13.88671875" style="6" customWidth="1"/>
    <col min="5" max="5" width="67.33203125" customWidth="1"/>
    <col min="8" max="8" width="21.77734375" style="69" customWidth="1"/>
    <col min="9" max="9" width="11" customWidth="1"/>
    <col min="10" max="10" width="15.44140625" bestFit="1" customWidth="1"/>
    <col min="11" max="11" width="12.88671875" customWidth="1"/>
  </cols>
  <sheetData>
    <row r="3" spans="3:11" ht="20.399999999999999" customHeight="1">
      <c r="E3" s="123" t="s">
        <v>189</v>
      </c>
    </row>
    <row r="4" spans="3:11" ht="13.8" thickBot="1"/>
    <row r="5" spans="3:11" ht="14.4" thickBot="1">
      <c r="C5" s="1" t="s">
        <v>1</v>
      </c>
      <c r="D5" s="3" t="s">
        <v>76</v>
      </c>
      <c r="E5" s="2" t="s">
        <v>2</v>
      </c>
      <c r="F5" s="2" t="s">
        <v>0</v>
      </c>
      <c r="G5" s="3" t="s">
        <v>3</v>
      </c>
      <c r="H5" s="67" t="s">
        <v>72</v>
      </c>
      <c r="I5" s="50"/>
    </row>
    <row r="6" spans="3:11" ht="27" customHeight="1" thickBot="1">
      <c r="C6" s="120" t="s">
        <v>4</v>
      </c>
      <c r="D6" s="121"/>
      <c r="E6" s="121"/>
      <c r="F6" s="121"/>
      <c r="G6" s="121"/>
      <c r="H6" s="122"/>
      <c r="I6" s="50"/>
    </row>
    <row r="7" spans="3:11">
      <c r="C7" s="104" t="s">
        <v>5</v>
      </c>
      <c r="D7" s="105"/>
      <c r="E7" s="105"/>
      <c r="F7" s="105"/>
      <c r="G7" s="105"/>
      <c r="H7" s="106"/>
      <c r="I7" s="46"/>
    </row>
    <row r="8" spans="3:11" ht="14.4" thickBot="1">
      <c r="C8" s="92"/>
      <c r="D8" s="93"/>
      <c r="E8" s="93"/>
      <c r="F8" s="93"/>
      <c r="G8" s="93"/>
      <c r="H8" s="94"/>
      <c r="I8" s="51"/>
    </row>
    <row r="9" spans="3:11" s="13" customFormat="1" ht="14.4" thickBot="1">
      <c r="C9" s="8" t="s">
        <v>6</v>
      </c>
      <c r="D9" s="9" t="s">
        <v>75</v>
      </c>
      <c r="E9" s="62" t="s">
        <v>127</v>
      </c>
      <c r="F9" s="11">
        <v>2</v>
      </c>
      <c r="G9" s="11">
        <v>35</v>
      </c>
      <c r="H9" s="70">
        <v>40413</v>
      </c>
      <c r="I9" s="12"/>
      <c r="J9" s="49" t="s">
        <v>95</v>
      </c>
      <c r="K9" s="49" t="s">
        <v>95</v>
      </c>
    </row>
    <row r="10" spans="3:11" s="13" customFormat="1" ht="14.4" thickBot="1">
      <c r="C10" s="14" t="s">
        <v>7</v>
      </c>
      <c r="D10" s="15"/>
      <c r="E10" s="10" t="s">
        <v>128</v>
      </c>
      <c r="F10" s="11">
        <v>10</v>
      </c>
      <c r="G10" s="11">
        <v>206</v>
      </c>
      <c r="H10" s="70">
        <v>40414</v>
      </c>
      <c r="I10" s="12"/>
      <c r="J10" s="49" t="s">
        <v>0</v>
      </c>
      <c r="K10" s="49" t="s">
        <v>94</v>
      </c>
    </row>
    <row r="11" spans="3:11" s="13" customFormat="1" ht="16.5" customHeight="1" thickBot="1">
      <c r="C11" s="14" t="s">
        <v>8</v>
      </c>
      <c r="D11" s="15"/>
      <c r="E11" s="60" t="s">
        <v>126</v>
      </c>
      <c r="F11" s="11">
        <v>13</v>
      </c>
      <c r="G11" s="11">
        <v>93</v>
      </c>
      <c r="H11" s="70">
        <v>40414</v>
      </c>
      <c r="I11" s="12"/>
    </row>
    <row r="12" spans="3:11" s="18" customFormat="1" ht="16.5" customHeight="1" thickBot="1">
      <c r="C12" s="30"/>
      <c r="D12" s="31"/>
      <c r="E12" s="32" t="s">
        <v>56</v>
      </c>
      <c r="F12" s="32">
        <f>SUM(F9:F11)</f>
        <v>25</v>
      </c>
      <c r="G12" s="32">
        <f>SUM(G9:G11)</f>
        <v>334</v>
      </c>
      <c r="H12" s="71"/>
      <c r="I12" s="52"/>
      <c r="J12" s="18">
        <f>F12</f>
        <v>25</v>
      </c>
      <c r="K12" s="18">
        <f>G12</f>
        <v>334</v>
      </c>
    </row>
    <row r="13" spans="3:11">
      <c r="C13" s="89"/>
      <c r="D13" s="90"/>
      <c r="E13" s="90"/>
      <c r="F13" s="90"/>
      <c r="G13" s="90"/>
      <c r="H13" s="91"/>
      <c r="I13" s="46"/>
    </row>
    <row r="14" spans="3:11" ht="24" customHeight="1" thickBot="1">
      <c r="C14" s="107" t="s">
        <v>9</v>
      </c>
      <c r="D14" s="108"/>
      <c r="E14" s="108"/>
      <c r="F14" s="108"/>
      <c r="G14" s="108"/>
      <c r="H14" s="109"/>
      <c r="I14" s="46"/>
    </row>
    <row r="15" spans="3:11" s="18" customFormat="1" ht="13.8" thickBot="1">
      <c r="C15" s="8" t="s">
        <v>10</v>
      </c>
      <c r="D15" s="9" t="s">
        <v>75</v>
      </c>
      <c r="E15" s="60" t="s">
        <v>129</v>
      </c>
      <c r="F15" s="16">
        <v>1</v>
      </c>
      <c r="G15" s="16">
        <v>74</v>
      </c>
      <c r="H15" s="72">
        <v>40414</v>
      </c>
      <c r="I15" s="17"/>
    </row>
    <row r="16" spans="3:11" s="18" customFormat="1" ht="13.8" thickBot="1">
      <c r="C16" s="19" t="s">
        <v>180</v>
      </c>
      <c r="D16" s="9" t="s">
        <v>75</v>
      </c>
      <c r="E16" s="60" t="s">
        <v>133</v>
      </c>
      <c r="F16" s="16">
        <v>1</v>
      </c>
      <c r="G16" s="16">
        <v>51</v>
      </c>
      <c r="H16" s="72">
        <v>41360</v>
      </c>
      <c r="I16" s="17"/>
    </row>
    <row r="17" spans="3:11" s="18" customFormat="1" ht="13.8" thickBot="1">
      <c r="C17" s="8" t="s">
        <v>11</v>
      </c>
      <c r="D17" s="9" t="s">
        <v>75</v>
      </c>
      <c r="E17" s="60" t="s">
        <v>130</v>
      </c>
      <c r="F17" s="16">
        <v>2</v>
      </c>
      <c r="G17" s="16">
        <v>200</v>
      </c>
      <c r="H17" s="72">
        <v>40445</v>
      </c>
      <c r="I17" s="17"/>
    </row>
    <row r="18" spans="3:11" s="18" customFormat="1" ht="13.8" thickBot="1">
      <c r="C18" s="19" t="s">
        <v>181</v>
      </c>
      <c r="D18" s="9" t="s">
        <v>75</v>
      </c>
      <c r="E18" s="60" t="s">
        <v>134</v>
      </c>
      <c r="F18" s="16">
        <v>1</v>
      </c>
      <c r="G18" s="16">
        <v>148</v>
      </c>
      <c r="H18" s="72">
        <v>41360</v>
      </c>
      <c r="I18" s="17"/>
    </row>
    <row r="19" spans="3:11" s="18" customFormat="1" ht="16.5" customHeight="1" thickBot="1">
      <c r="C19" s="8" t="s">
        <v>12</v>
      </c>
      <c r="D19" s="9" t="s">
        <v>77</v>
      </c>
      <c r="E19" s="60" t="s">
        <v>131</v>
      </c>
      <c r="F19" s="16">
        <v>7</v>
      </c>
      <c r="G19" s="16">
        <v>935</v>
      </c>
      <c r="H19" s="73">
        <v>40441</v>
      </c>
      <c r="I19" s="53"/>
    </row>
    <row r="20" spans="3:11" s="18" customFormat="1" ht="13.8" thickBot="1">
      <c r="C20" s="8" t="s">
        <v>13</v>
      </c>
      <c r="D20" s="9" t="s">
        <v>78</v>
      </c>
      <c r="E20" s="60" t="s">
        <v>132</v>
      </c>
      <c r="F20" s="16">
        <v>8</v>
      </c>
      <c r="G20" s="16">
        <v>1950</v>
      </c>
      <c r="H20" s="73">
        <v>40422</v>
      </c>
      <c r="I20" s="53"/>
    </row>
    <row r="21" spans="3:11" s="18" customFormat="1" ht="13.8" thickBot="1">
      <c r="C21" s="30"/>
      <c r="D21" s="31"/>
      <c r="E21" s="32" t="s">
        <v>55</v>
      </c>
      <c r="F21" s="32">
        <f>SUM(F15:F20)</f>
        <v>20</v>
      </c>
      <c r="G21" s="32">
        <f>SUM(G15:G20)</f>
        <v>3358</v>
      </c>
      <c r="H21" s="71"/>
      <c r="I21" s="52"/>
      <c r="J21" s="18">
        <f>J12+F21</f>
        <v>45</v>
      </c>
      <c r="K21" s="18">
        <f>K12+G21</f>
        <v>3692</v>
      </c>
    </row>
    <row r="22" spans="3:11">
      <c r="C22" s="89"/>
      <c r="D22" s="90"/>
      <c r="E22" s="90"/>
      <c r="F22" s="90"/>
      <c r="G22" s="90"/>
      <c r="H22" s="91"/>
      <c r="I22" s="46"/>
      <c r="K22" s="18"/>
    </row>
    <row r="23" spans="3:11">
      <c r="C23" s="104" t="s">
        <v>14</v>
      </c>
      <c r="D23" s="105"/>
      <c r="E23" s="105"/>
      <c r="F23" s="105"/>
      <c r="G23" s="105"/>
      <c r="H23" s="106"/>
      <c r="I23" s="46"/>
      <c r="K23" s="33"/>
    </row>
    <row r="24" spans="3:11" ht="14.4" thickBot="1">
      <c r="C24" s="92"/>
      <c r="D24" s="93"/>
      <c r="E24" s="93"/>
      <c r="F24" s="93"/>
      <c r="G24" s="93"/>
      <c r="H24" s="94"/>
      <c r="I24" s="51"/>
      <c r="K24" s="18"/>
    </row>
    <row r="25" spans="3:11" s="18" customFormat="1" ht="16.5" customHeight="1" thickBot="1">
      <c r="C25" s="8" t="s">
        <v>15</v>
      </c>
      <c r="D25" s="9"/>
      <c r="E25" s="61" t="s">
        <v>135</v>
      </c>
      <c r="F25" s="16">
        <v>7</v>
      </c>
      <c r="G25" s="16">
        <v>77</v>
      </c>
      <c r="H25" s="73">
        <v>40423</v>
      </c>
      <c r="I25" s="53"/>
    </row>
    <row r="26" spans="3:11" s="18" customFormat="1" ht="13.8" thickBot="1">
      <c r="C26" s="8" t="s">
        <v>16</v>
      </c>
      <c r="D26" s="9" t="s">
        <v>75</v>
      </c>
      <c r="E26" s="60" t="s">
        <v>136</v>
      </c>
      <c r="F26" s="16"/>
      <c r="G26" s="16">
        <v>7</v>
      </c>
      <c r="H26" s="73"/>
      <c r="I26" s="53"/>
    </row>
    <row r="27" spans="3:11" s="18" customFormat="1" ht="13.8" thickBot="1">
      <c r="C27" s="8" t="s">
        <v>17</v>
      </c>
      <c r="D27" s="9"/>
      <c r="E27" s="61" t="s">
        <v>137</v>
      </c>
      <c r="F27" s="16">
        <v>2</v>
      </c>
      <c r="G27" s="16">
        <v>148</v>
      </c>
      <c r="H27" s="73">
        <v>40422</v>
      </c>
      <c r="I27" s="53"/>
    </row>
    <row r="28" spans="3:11" s="18" customFormat="1" ht="13.8" thickBot="1">
      <c r="C28" s="8" t="s">
        <v>18</v>
      </c>
      <c r="D28" s="9"/>
      <c r="E28" s="61" t="s">
        <v>138</v>
      </c>
      <c r="F28" s="16">
        <v>7</v>
      </c>
      <c r="G28" s="16">
        <v>655</v>
      </c>
      <c r="H28" s="73">
        <v>73661</v>
      </c>
      <c r="I28" s="53"/>
    </row>
    <row r="29" spans="3:11" s="18" customFormat="1" ht="17.25" customHeight="1" thickBot="1">
      <c r="C29" s="8" t="s">
        <v>19</v>
      </c>
      <c r="D29" s="9"/>
      <c r="E29" s="61" t="s">
        <v>139</v>
      </c>
      <c r="F29" s="16">
        <v>4</v>
      </c>
      <c r="G29" s="16">
        <v>163</v>
      </c>
      <c r="H29" s="73">
        <v>40428</v>
      </c>
      <c r="I29" s="53"/>
    </row>
    <row r="30" spans="3:11" s="18" customFormat="1" ht="17.25" customHeight="1" thickBot="1">
      <c r="C30" s="8" t="s">
        <v>20</v>
      </c>
      <c r="D30" s="9" t="s">
        <v>75</v>
      </c>
      <c r="E30" s="61" t="s">
        <v>140</v>
      </c>
      <c r="F30" s="16">
        <v>10</v>
      </c>
      <c r="G30" s="16">
        <v>1390</v>
      </c>
      <c r="H30" s="73">
        <v>40428</v>
      </c>
      <c r="I30" s="53"/>
    </row>
    <row r="31" spans="3:11" s="18" customFormat="1" ht="13.8" thickBot="1">
      <c r="C31" s="8" t="s">
        <v>21</v>
      </c>
      <c r="D31" s="9" t="s">
        <v>75</v>
      </c>
      <c r="E31" s="61" t="s">
        <v>141</v>
      </c>
      <c r="F31" s="16">
        <v>4</v>
      </c>
      <c r="G31" s="16">
        <v>451</v>
      </c>
      <c r="H31" s="73">
        <v>40428</v>
      </c>
      <c r="I31" s="53"/>
    </row>
    <row r="32" spans="3:11" s="18" customFormat="1" ht="14.4" customHeight="1" thickBot="1">
      <c r="C32" s="8" t="s">
        <v>22</v>
      </c>
      <c r="D32" s="9" t="s">
        <v>75</v>
      </c>
      <c r="E32" s="61" t="s">
        <v>142</v>
      </c>
      <c r="F32" s="16">
        <v>3</v>
      </c>
      <c r="G32" s="16">
        <v>350</v>
      </c>
      <c r="H32" s="73">
        <v>40428</v>
      </c>
      <c r="I32" s="53"/>
    </row>
    <row r="33" spans="1:11" s="18" customFormat="1" ht="13.8" thickBot="1">
      <c r="C33" s="8" t="s">
        <v>23</v>
      </c>
      <c r="D33" s="9" t="s">
        <v>75</v>
      </c>
      <c r="E33" s="61" t="s">
        <v>143</v>
      </c>
      <c r="F33" s="16">
        <v>8</v>
      </c>
      <c r="G33" s="16">
        <v>947</v>
      </c>
      <c r="H33" s="73">
        <v>40428</v>
      </c>
      <c r="I33" s="53"/>
    </row>
    <row r="34" spans="1:11" s="18" customFormat="1" ht="13.8" thickBot="1">
      <c r="C34" s="8" t="s">
        <v>24</v>
      </c>
      <c r="D34" s="9" t="s">
        <v>75</v>
      </c>
      <c r="E34" s="61" t="s">
        <v>144</v>
      </c>
      <c r="F34" s="16">
        <v>3</v>
      </c>
      <c r="G34" s="16">
        <v>410</v>
      </c>
      <c r="H34" s="73">
        <v>40428</v>
      </c>
      <c r="I34" s="53"/>
    </row>
    <row r="35" spans="1:11" s="18" customFormat="1" ht="13.8" thickBot="1">
      <c r="C35" s="8" t="s">
        <v>25</v>
      </c>
      <c r="D35" s="9"/>
      <c r="E35" s="60" t="s">
        <v>145</v>
      </c>
      <c r="F35" s="16">
        <v>2</v>
      </c>
      <c r="G35" s="16">
        <v>41</v>
      </c>
      <c r="H35" s="73">
        <v>40428</v>
      </c>
      <c r="I35" s="53"/>
    </row>
    <row r="36" spans="1:11" s="18" customFormat="1">
      <c r="C36" s="30"/>
      <c r="D36" s="31"/>
      <c r="E36" s="32" t="s">
        <v>55</v>
      </c>
      <c r="F36" s="32">
        <f>SUM(F26:F35)</f>
        <v>43</v>
      </c>
      <c r="G36" s="32">
        <f>SUM(G26:G35)</f>
        <v>4562</v>
      </c>
      <c r="H36" s="71"/>
      <c r="I36" s="52"/>
      <c r="J36" s="18">
        <f>J21+F36</f>
        <v>88</v>
      </c>
      <c r="K36" s="18">
        <f>K21+G36</f>
        <v>8254</v>
      </c>
    </row>
    <row r="37" spans="1:11" s="33" customFormat="1" ht="27" customHeight="1">
      <c r="C37" s="110" t="s">
        <v>26</v>
      </c>
      <c r="D37" s="111"/>
      <c r="E37" s="111"/>
      <c r="F37" s="111"/>
      <c r="G37" s="111"/>
      <c r="H37" s="112"/>
      <c r="I37" s="45"/>
    </row>
    <row r="38" spans="1:11" s="33" customFormat="1" ht="13.8" thickBot="1">
      <c r="C38" s="34" t="s">
        <v>27</v>
      </c>
      <c r="D38" s="9" t="s">
        <v>75</v>
      </c>
      <c r="E38" s="61" t="s">
        <v>146</v>
      </c>
      <c r="F38" s="36">
        <v>9</v>
      </c>
      <c r="G38" s="36">
        <v>815</v>
      </c>
      <c r="H38" s="74">
        <v>40452</v>
      </c>
      <c r="I38" s="54"/>
    </row>
    <row r="39" spans="1:11" s="33" customFormat="1" ht="13.8" thickBot="1">
      <c r="C39" s="34" t="s">
        <v>28</v>
      </c>
      <c r="D39" s="9" t="s">
        <v>75</v>
      </c>
      <c r="E39" s="61" t="s">
        <v>147</v>
      </c>
      <c r="F39" s="36">
        <v>9</v>
      </c>
      <c r="G39" s="36">
        <v>542</v>
      </c>
      <c r="H39" s="74">
        <v>40452</v>
      </c>
      <c r="I39" s="54"/>
    </row>
    <row r="40" spans="1:11" s="33" customFormat="1" ht="13.8" thickBot="1">
      <c r="C40" s="34" t="s">
        <v>29</v>
      </c>
      <c r="D40" s="35"/>
      <c r="E40" s="60" t="s">
        <v>148</v>
      </c>
      <c r="F40" s="36">
        <v>2</v>
      </c>
      <c r="G40" s="36">
        <v>74</v>
      </c>
      <c r="H40" s="75">
        <v>40428</v>
      </c>
      <c r="I40" s="55"/>
    </row>
    <row r="41" spans="1:11" s="33" customFormat="1">
      <c r="C41" s="37"/>
      <c r="D41" s="38"/>
      <c r="E41" s="39" t="s">
        <v>55</v>
      </c>
      <c r="F41" s="39">
        <f>SUM(F38:F40)</f>
        <v>20</v>
      </c>
      <c r="G41" s="39">
        <f>SUM(G38:G40)</f>
        <v>1431</v>
      </c>
      <c r="H41" s="76"/>
      <c r="I41" s="37"/>
      <c r="J41" s="33">
        <f>J36+F41</f>
        <v>108</v>
      </c>
      <c r="K41" s="33">
        <f>K36+G41</f>
        <v>9685</v>
      </c>
    </row>
    <row r="42" spans="1:11" s="33" customFormat="1">
      <c r="C42" s="37"/>
      <c r="D42" s="38"/>
      <c r="E42" s="39"/>
      <c r="F42" s="39"/>
      <c r="G42" s="39"/>
      <c r="H42" s="76"/>
      <c r="I42" s="37"/>
    </row>
    <row r="43" spans="1:11" s="33" customFormat="1" ht="21" customHeight="1">
      <c r="C43" s="37"/>
      <c r="D43" s="38"/>
      <c r="E43" s="113" t="s">
        <v>182</v>
      </c>
      <c r="F43" s="39"/>
      <c r="G43" s="39"/>
      <c r="H43" s="76"/>
      <c r="I43" s="37"/>
    </row>
    <row r="44" spans="1:11" s="33" customFormat="1" ht="13.8" thickBot="1">
      <c r="C44" s="103" t="s">
        <v>185</v>
      </c>
      <c r="D44" s="9" t="s">
        <v>75</v>
      </c>
      <c r="E44" s="60" t="s">
        <v>184</v>
      </c>
      <c r="F44" s="39">
        <v>7</v>
      </c>
      <c r="G44" s="39">
        <v>1009</v>
      </c>
      <c r="H44" s="76">
        <v>41423</v>
      </c>
      <c r="I44" s="37"/>
    </row>
    <row r="45" spans="1:11" s="33" customFormat="1" ht="14.4" customHeight="1">
      <c r="C45" s="103" t="s">
        <v>186</v>
      </c>
      <c r="D45" s="102" t="s">
        <v>187</v>
      </c>
      <c r="E45" s="60" t="s">
        <v>183</v>
      </c>
      <c r="F45" s="39">
        <v>4</v>
      </c>
      <c r="G45" s="39">
        <v>525</v>
      </c>
      <c r="H45" s="76">
        <v>41423</v>
      </c>
      <c r="I45" s="37"/>
    </row>
    <row r="46" spans="1:11">
      <c r="F46" s="39">
        <f>SUM(F44:F45)</f>
        <v>11</v>
      </c>
      <c r="G46" s="39">
        <f>SUM(G44:G45)</f>
        <v>1534</v>
      </c>
      <c r="J46">
        <f>J41+F46</f>
        <v>119</v>
      </c>
      <c r="K46">
        <f>K41+G46</f>
        <v>11219</v>
      </c>
    </row>
    <row r="47" spans="1:11">
      <c r="F47" t="s">
        <v>54</v>
      </c>
    </row>
    <row r="48" spans="1:11" ht="23.4" customHeight="1" thickBot="1">
      <c r="A48" s="63"/>
      <c r="C48" s="95" t="s">
        <v>30</v>
      </c>
      <c r="D48" s="96"/>
      <c r="E48" s="96"/>
      <c r="F48" s="96"/>
      <c r="G48" s="96"/>
      <c r="H48" s="97"/>
      <c r="I48" s="47"/>
    </row>
    <row r="49" spans="1:11" ht="23.4" customHeight="1" thickBot="1">
      <c r="A49" s="63"/>
      <c r="C49" s="65"/>
      <c r="D49" s="66"/>
      <c r="E49" s="113" t="s">
        <v>162</v>
      </c>
      <c r="F49" s="66"/>
      <c r="G49" s="66"/>
      <c r="H49" s="68"/>
      <c r="I49" s="47"/>
    </row>
    <row r="50" spans="1:11" s="18" customFormat="1" ht="13.8" thickBot="1">
      <c r="C50" s="8" t="s">
        <v>31</v>
      </c>
      <c r="D50" s="9" t="s">
        <v>75</v>
      </c>
      <c r="E50" s="61" t="s">
        <v>105</v>
      </c>
      <c r="F50" s="16">
        <v>8</v>
      </c>
      <c r="G50" s="16">
        <v>416</v>
      </c>
      <c r="H50" s="77">
        <v>40452</v>
      </c>
      <c r="I50" s="56"/>
    </row>
    <row r="51" spans="1:11" s="18" customFormat="1" ht="18.75" customHeight="1" thickBot="1">
      <c r="C51" s="8" t="s">
        <v>32</v>
      </c>
      <c r="D51" s="9" t="s">
        <v>81</v>
      </c>
      <c r="E51" s="61" t="s">
        <v>106</v>
      </c>
      <c r="F51" s="16">
        <v>6</v>
      </c>
      <c r="G51" s="16">
        <v>1048</v>
      </c>
      <c r="H51" s="73">
        <v>40498</v>
      </c>
      <c r="I51" s="53"/>
    </row>
    <row r="52" spans="1:11" s="18" customFormat="1" ht="15" customHeight="1" thickBot="1">
      <c r="C52" s="8" t="s">
        <v>33</v>
      </c>
      <c r="D52" s="9" t="s">
        <v>77</v>
      </c>
      <c r="E52" s="61" t="s">
        <v>107</v>
      </c>
      <c r="F52" s="16">
        <v>5</v>
      </c>
      <c r="G52" s="16">
        <v>569</v>
      </c>
      <c r="H52" s="73">
        <v>40500</v>
      </c>
      <c r="I52" s="53"/>
    </row>
    <row r="53" spans="1:11" s="18" customFormat="1" ht="13.5" customHeight="1" thickBot="1">
      <c r="C53" s="8" t="s">
        <v>34</v>
      </c>
      <c r="D53" s="9" t="s">
        <v>77</v>
      </c>
      <c r="E53" s="61" t="s">
        <v>108</v>
      </c>
      <c r="F53" s="16">
        <v>12</v>
      </c>
      <c r="G53" s="16">
        <v>403</v>
      </c>
      <c r="H53" s="73">
        <v>40500</v>
      </c>
      <c r="I53" s="53"/>
    </row>
    <row r="54" spans="1:11" s="18" customFormat="1" ht="14.25" customHeight="1" thickBot="1">
      <c r="C54" s="8" t="s">
        <v>35</v>
      </c>
      <c r="D54" s="9" t="s">
        <v>77</v>
      </c>
      <c r="E54" s="61" t="s">
        <v>109</v>
      </c>
      <c r="F54" s="16">
        <v>14</v>
      </c>
      <c r="G54" s="16">
        <v>1486</v>
      </c>
      <c r="H54" s="73">
        <v>40500</v>
      </c>
      <c r="I54" s="53"/>
    </row>
    <row r="55" spans="1:11" s="18" customFormat="1" ht="13.8" thickBot="1">
      <c r="C55" s="8" t="s">
        <v>36</v>
      </c>
      <c r="D55" s="9" t="s">
        <v>77</v>
      </c>
      <c r="E55" s="61" t="s">
        <v>110</v>
      </c>
      <c r="F55" s="16">
        <v>6</v>
      </c>
      <c r="G55" s="16">
        <v>860</v>
      </c>
      <c r="H55" s="73">
        <v>40504</v>
      </c>
      <c r="I55" s="53"/>
    </row>
    <row r="56" spans="1:11" s="18" customFormat="1" ht="13.8" thickBot="1">
      <c r="C56" s="8" t="s">
        <v>37</v>
      </c>
      <c r="D56" s="9" t="s">
        <v>77</v>
      </c>
      <c r="E56" s="61" t="s">
        <v>111</v>
      </c>
      <c r="F56" s="16">
        <v>6</v>
      </c>
      <c r="G56" s="16">
        <v>703</v>
      </c>
      <c r="H56" s="73">
        <v>40500</v>
      </c>
      <c r="I56" s="53"/>
    </row>
    <row r="57" spans="1:11" s="18" customFormat="1" ht="13.8" thickBot="1">
      <c r="C57" s="8" t="s">
        <v>38</v>
      </c>
      <c r="D57" s="9"/>
      <c r="E57" s="60" t="s">
        <v>112</v>
      </c>
      <c r="F57" s="16">
        <v>3</v>
      </c>
      <c r="G57" s="16">
        <v>709</v>
      </c>
      <c r="H57" s="73">
        <v>40500</v>
      </c>
      <c r="I57" s="53"/>
    </row>
    <row r="58" spans="1:11" s="23" customFormat="1" ht="13.8" thickBot="1">
      <c r="C58" s="19" t="s">
        <v>73</v>
      </c>
      <c r="D58" s="20" t="s">
        <v>78</v>
      </c>
      <c r="E58" s="61" t="s">
        <v>113</v>
      </c>
      <c r="F58" s="22">
        <v>8</v>
      </c>
      <c r="G58" s="22">
        <v>984</v>
      </c>
      <c r="H58" s="78">
        <v>40504</v>
      </c>
      <c r="I58" s="57"/>
    </row>
    <row r="59" spans="1:11" s="23" customFormat="1" ht="13.8" thickBot="1">
      <c r="C59" s="19" t="s">
        <v>74</v>
      </c>
      <c r="D59" s="20" t="s">
        <v>78</v>
      </c>
      <c r="E59" s="61" t="s">
        <v>114</v>
      </c>
      <c r="F59" s="22">
        <v>20</v>
      </c>
      <c r="G59" s="22">
        <v>3307</v>
      </c>
      <c r="H59" s="78">
        <v>40504</v>
      </c>
      <c r="I59" s="57"/>
    </row>
    <row r="60" spans="1:11" s="23" customFormat="1" ht="13.8" thickBot="1">
      <c r="C60" s="19" t="s">
        <v>79</v>
      </c>
      <c r="D60" s="20" t="s">
        <v>78</v>
      </c>
      <c r="E60" s="61" t="s">
        <v>115</v>
      </c>
      <c r="F60" s="22">
        <v>9</v>
      </c>
      <c r="G60" s="22">
        <v>789</v>
      </c>
      <c r="H60" s="78">
        <v>40504</v>
      </c>
      <c r="I60" s="57"/>
    </row>
    <row r="61" spans="1:11" s="23" customFormat="1" ht="13.8" thickBot="1">
      <c r="C61" s="19" t="s">
        <v>80</v>
      </c>
      <c r="D61" s="20" t="s">
        <v>78</v>
      </c>
      <c r="E61" s="60" t="s">
        <v>116</v>
      </c>
      <c r="F61" s="22">
        <v>3</v>
      </c>
      <c r="G61" s="22">
        <v>384</v>
      </c>
      <c r="H61" s="78">
        <v>40504</v>
      </c>
      <c r="I61" s="57"/>
    </row>
    <row r="62" spans="1:11" s="18" customFormat="1" ht="13.8" thickBot="1">
      <c r="C62" s="30"/>
      <c r="D62" s="31"/>
      <c r="E62" s="32" t="s">
        <v>55</v>
      </c>
      <c r="F62" s="32">
        <f>SUM(F50:F61)</f>
        <v>100</v>
      </c>
      <c r="G62" s="32">
        <f>SUM(G50:G61)</f>
        <v>11658</v>
      </c>
      <c r="H62" s="71"/>
      <c r="I62" s="52"/>
      <c r="J62" s="18">
        <f>F62+J46</f>
        <v>219</v>
      </c>
      <c r="K62" s="18">
        <f>G62+K46</f>
        <v>22877</v>
      </c>
    </row>
    <row r="63" spans="1:11" ht="13.8">
      <c r="C63" s="83"/>
      <c r="D63" s="84"/>
      <c r="E63" s="84"/>
      <c r="F63" s="84"/>
      <c r="G63" s="84"/>
      <c r="H63" s="85"/>
      <c r="I63" s="50"/>
    </row>
    <row r="64" spans="1:11" ht="15" customHeight="1">
      <c r="C64" s="114" t="s">
        <v>39</v>
      </c>
      <c r="D64" s="115"/>
      <c r="E64" s="115"/>
      <c r="F64" s="115"/>
      <c r="G64" s="115"/>
      <c r="H64" s="116"/>
      <c r="I64" s="47"/>
    </row>
    <row r="65" spans="3:11" ht="14.4" thickBot="1">
      <c r="C65" s="86"/>
      <c r="D65" s="87"/>
      <c r="E65" s="87"/>
      <c r="F65" s="87"/>
      <c r="G65" s="87"/>
      <c r="H65" s="88"/>
      <c r="I65" s="50"/>
    </row>
    <row r="66" spans="3:11" s="23" customFormat="1" ht="13.8" thickBot="1">
      <c r="C66" s="19" t="s">
        <v>48</v>
      </c>
      <c r="D66" s="20" t="s">
        <v>75</v>
      </c>
      <c r="E66" s="60" t="s">
        <v>117</v>
      </c>
      <c r="F66" s="22">
        <v>11</v>
      </c>
      <c r="G66" s="22">
        <v>1365</v>
      </c>
      <c r="H66" s="78">
        <v>40498</v>
      </c>
      <c r="I66" s="57"/>
    </row>
    <row r="67" spans="3:11" s="23" customFormat="1" ht="13.8" thickBot="1">
      <c r="C67" s="19" t="s">
        <v>40</v>
      </c>
      <c r="D67" s="9" t="s">
        <v>77</v>
      </c>
      <c r="E67" s="61" t="s">
        <v>118</v>
      </c>
      <c r="F67" s="22">
        <v>12</v>
      </c>
      <c r="G67" s="44">
        <v>26696</v>
      </c>
      <c r="H67" s="78">
        <v>40499</v>
      </c>
      <c r="I67" s="57"/>
    </row>
    <row r="68" spans="3:11" s="23" customFormat="1" ht="13.8" thickBot="1">
      <c r="C68" s="19" t="s">
        <v>49</v>
      </c>
      <c r="D68" s="9" t="s">
        <v>77</v>
      </c>
      <c r="E68" s="61" t="s">
        <v>119</v>
      </c>
      <c r="F68" s="22">
        <v>10</v>
      </c>
      <c r="G68" s="22">
        <v>1699</v>
      </c>
      <c r="H68" s="78">
        <v>40499</v>
      </c>
      <c r="I68" s="57"/>
    </row>
    <row r="69" spans="3:11" s="23" customFormat="1" ht="13.8" thickBot="1">
      <c r="C69" s="19" t="s">
        <v>50</v>
      </c>
      <c r="D69" s="9" t="s">
        <v>77</v>
      </c>
      <c r="E69" s="61" t="s">
        <v>120</v>
      </c>
      <c r="F69" s="22">
        <v>3</v>
      </c>
      <c r="G69" s="22">
        <v>359</v>
      </c>
      <c r="H69" s="78">
        <v>40499</v>
      </c>
      <c r="I69" s="57"/>
    </row>
    <row r="70" spans="3:11" s="23" customFormat="1" ht="13.8" thickBot="1">
      <c r="C70" s="24" t="s">
        <v>51</v>
      </c>
      <c r="D70" s="9" t="s">
        <v>77</v>
      </c>
      <c r="E70" s="61" t="s">
        <v>121</v>
      </c>
      <c r="F70" s="25">
        <v>8</v>
      </c>
      <c r="G70" s="25">
        <v>723</v>
      </c>
      <c r="H70" s="78">
        <v>40499</v>
      </c>
      <c r="I70" s="57"/>
    </row>
    <row r="71" spans="3:11" s="23" customFormat="1" ht="13.8" thickBot="1">
      <c r="C71" s="24" t="s">
        <v>52</v>
      </c>
      <c r="D71" s="20" t="s">
        <v>78</v>
      </c>
      <c r="E71" s="61" t="s">
        <v>122</v>
      </c>
      <c r="F71" s="25">
        <v>4</v>
      </c>
      <c r="G71" s="25">
        <v>563</v>
      </c>
      <c r="H71" s="78">
        <v>40499</v>
      </c>
      <c r="I71" s="57"/>
    </row>
    <row r="72" spans="3:11" s="23" customFormat="1" ht="13.8" thickBot="1">
      <c r="C72" s="24" t="s">
        <v>53</v>
      </c>
      <c r="D72" s="20" t="s">
        <v>78</v>
      </c>
      <c r="E72" s="60" t="s">
        <v>123</v>
      </c>
      <c r="F72" s="25">
        <v>10</v>
      </c>
      <c r="G72" s="25">
        <v>1424</v>
      </c>
      <c r="H72" s="78">
        <v>40499</v>
      </c>
      <c r="I72" s="57"/>
    </row>
    <row r="73" spans="3:11" s="23" customFormat="1" ht="13.8" thickBot="1">
      <c r="C73" s="24" t="s">
        <v>125</v>
      </c>
      <c r="D73" s="20" t="s">
        <v>78</v>
      </c>
      <c r="E73" s="60" t="s">
        <v>124</v>
      </c>
      <c r="F73" s="25">
        <v>6</v>
      </c>
      <c r="G73" s="25">
        <v>638</v>
      </c>
      <c r="H73" s="79">
        <v>40704</v>
      </c>
      <c r="I73" s="57"/>
    </row>
    <row r="74" spans="3:11" s="18" customFormat="1" ht="13.8" thickBot="1">
      <c r="C74" s="30"/>
      <c r="D74" s="31"/>
      <c r="E74" s="32" t="s">
        <v>55</v>
      </c>
      <c r="F74" s="32">
        <f>SUM(F66:F73)</f>
        <v>64</v>
      </c>
      <c r="G74" s="32">
        <f>SUM(G66:G73)</f>
        <v>33467</v>
      </c>
      <c r="H74" s="71"/>
      <c r="I74" s="52"/>
      <c r="J74" s="18">
        <f>J62+F74</f>
        <v>283</v>
      </c>
      <c r="K74" s="18">
        <f>K62+G74</f>
        <v>56344</v>
      </c>
    </row>
    <row r="75" spans="3:11" ht="13.8">
      <c r="C75" s="83"/>
      <c r="D75" s="84"/>
      <c r="E75" s="84"/>
      <c r="F75" s="84"/>
      <c r="G75" s="84"/>
      <c r="H75" s="85"/>
      <c r="I75" s="50"/>
    </row>
    <row r="76" spans="3:11" ht="15" customHeight="1">
      <c r="C76" s="114" t="s">
        <v>41</v>
      </c>
      <c r="D76" s="115"/>
      <c r="E76" s="115"/>
      <c r="F76" s="115"/>
      <c r="G76" s="115"/>
      <c r="H76" s="116"/>
      <c r="I76" s="47"/>
    </row>
    <row r="77" spans="3:11" ht="14.4" thickBot="1">
      <c r="C77" s="80"/>
      <c r="D77" s="81"/>
      <c r="E77" s="81"/>
      <c r="F77" s="81"/>
      <c r="G77" s="81"/>
      <c r="H77" s="82"/>
      <c r="I77" s="50"/>
    </row>
    <row r="78" spans="3:11" ht="14.4" thickBot="1">
      <c r="C78" s="58"/>
      <c r="D78" s="59"/>
      <c r="E78" s="60" t="s">
        <v>103</v>
      </c>
      <c r="F78" s="98">
        <v>3</v>
      </c>
      <c r="G78" s="98">
        <v>490</v>
      </c>
      <c r="H78" s="78">
        <v>41386</v>
      </c>
      <c r="I78" s="50"/>
    </row>
    <row r="79" spans="3:11" ht="14.4" thickBot="1">
      <c r="C79" s="58"/>
      <c r="D79" s="59"/>
      <c r="E79" s="60" t="s">
        <v>104</v>
      </c>
      <c r="F79" s="98">
        <v>11</v>
      </c>
      <c r="G79" s="98">
        <v>1890</v>
      </c>
      <c r="H79" s="78">
        <v>41379</v>
      </c>
      <c r="I79" s="50"/>
    </row>
    <row r="80" spans="3:11" s="23" customFormat="1" ht="13.8" thickBot="1">
      <c r="C80" s="19" t="s">
        <v>42</v>
      </c>
      <c r="D80" s="20"/>
      <c r="E80" s="60" t="s">
        <v>100</v>
      </c>
      <c r="F80" s="22">
        <v>4</v>
      </c>
      <c r="G80" s="22">
        <v>320</v>
      </c>
      <c r="H80" s="78">
        <v>40515</v>
      </c>
      <c r="I80" s="57"/>
    </row>
    <row r="81" spans="3:11" s="23" customFormat="1" ht="13.8" thickBot="1">
      <c r="C81" s="19" t="s">
        <v>43</v>
      </c>
      <c r="D81" s="20" t="s">
        <v>78</v>
      </c>
      <c r="E81" s="60" t="s">
        <v>99</v>
      </c>
      <c r="F81" s="22">
        <v>2</v>
      </c>
      <c r="G81" s="22">
        <v>42</v>
      </c>
      <c r="H81" s="78">
        <v>40834</v>
      </c>
      <c r="I81" s="57"/>
    </row>
    <row r="82" spans="3:11" s="23" customFormat="1" ht="13.8" thickBot="1">
      <c r="C82" s="19" t="s">
        <v>96</v>
      </c>
      <c r="D82" s="20" t="s">
        <v>77</v>
      </c>
      <c r="E82" s="60" t="s">
        <v>98</v>
      </c>
      <c r="F82" s="22">
        <v>12</v>
      </c>
      <c r="G82" s="22">
        <v>1577</v>
      </c>
      <c r="H82" s="78">
        <v>41422</v>
      </c>
      <c r="I82" s="57"/>
    </row>
    <row r="83" spans="3:11" s="23" customFormat="1" ht="13.8" thickBot="1">
      <c r="C83" s="19" t="s">
        <v>179</v>
      </c>
      <c r="D83" s="20" t="s">
        <v>77</v>
      </c>
      <c r="E83" s="60" t="s">
        <v>97</v>
      </c>
      <c r="F83" s="22">
        <v>11</v>
      </c>
      <c r="G83" s="22">
        <v>1800</v>
      </c>
      <c r="H83" s="78">
        <v>41376</v>
      </c>
      <c r="I83" s="57"/>
    </row>
    <row r="84" spans="3:11" s="23" customFormat="1" ht="17.25" customHeight="1" thickBot="1">
      <c r="C84" s="19" t="s">
        <v>44</v>
      </c>
      <c r="D84" s="20"/>
      <c r="E84" s="60" t="s">
        <v>101</v>
      </c>
      <c r="F84" s="22">
        <v>2</v>
      </c>
      <c r="G84" s="22">
        <v>280</v>
      </c>
      <c r="H84" s="78">
        <v>40842</v>
      </c>
      <c r="I84" s="57"/>
    </row>
    <row r="85" spans="3:11" s="23" customFormat="1" ht="13.8" thickBot="1">
      <c r="C85" s="19" t="s">
        <v>45</v>
      </c>
      <c r="D85" s="20"/>
      <c r="E85" s="60" t="s">
        <v>102</v>
      </c>
      <c r="F85" s="22">
        <v>26</v>
      </c>
      <c r="G85" s="22">
        <v>4799</v>
      </c>
      <c r="H85" s="78">
        <v>40845</v>
      </c>
      <c r="I85" s="57"/>
    </row>
    <row r="86" spans="3:11" s="23" customFormat="1" ht="13.8" thickBot="1">
      <c r="C86" s="19" t="s">
        <v>46</v>
      </c>
      <c r="D86" s="20"/>
      <c r="E86" s="21"/>
      <c r="F86" s="22"/>
      <c r="G86" s="22"/>
      <c r="H86" s="78"/>
      <c r="I86" s="57"/>
    </row>
    <row r="87" spans="3:11" s="23" customFormat="1" ht="13.8" thickBot="1">
      <c r="C87" s="26" t="s">
        <v>47</v>
      </c>
      <c r="D87" s="27"/>
      <c r="E87" s="28"/>
      <c r="F87" s="29"/>
      <c r="G87" s="29"/>
      <c r="H87" s="78"/>
      <c r="I87" s="57"/>
    </row>
    <row r="88" spans="3:11" s="18" customFormat="1">
      <c r="C88" s="40"/>
      <c r="D88" s="41"/>
      <c r="E88" s="42" t="s">
        <v>55</v>
      </c>
      <c r="F88" s="43">
        <f>SUM(F80:F87)</f>
        <v>57</v>
      </c>
      <c r="G88" s="43">
        <f>SUM(G80:G87)</f>
        <v>8818</v>
      </c>
      <c r="H88" s="72"/>
      <c r="J88" s="18">
        <f>J74+F88</f>
        <v>340</v>
      </c>
      <c r="K88" s="18">
        <f>K74+G88</f>
        <v>65162</v>
      </c>
    </row>
    <row r="90" spans="3:11">
      <c r="F90">
        <f>F3+F17+F36+F41+F62+F74+F88</f>
        <v>286</v>
      </c>
      <c r="G90">
        <f>G3+G17+G36+G41+G62+G74+G88</f>
        <v>60136</v>
      </c>
    </row>
    <row r="92" spans="3:11" ht="19.8" customHeight="1">
      <c r="E92" s="124" t="s">
        <v>188</v>
      </c>
    </row>
    <row r="94" spans="3:11">
      <c r="E94" s="117" t="s">
        <v>89</v>
      </c>
    </row>
    <row r="96" spans="3:11">
      <c r="C96" t="s">
        <v>57</v>
      </c>
      <c r="E96" s="60" t="s">
        <v>149</v>
      </c>
      <c r="F96">
        <v>4</v>
      </c>
      <c r="G96">
        <v>47</v>
      </c>
      <c r="H96" s="69">
        <v>40722</v>
      </c>
      <c r="I96" s="7"/>
    </row>
    <row r="97" spans="3:11">
      <c r="C97" t="s">
        <v>58</v>
      </c>
      <c r="E97" s="60" t="s">
        <v>150</v>
      </c>
      <c r="F97">
        <v>3</v>
      </c>
      <c r="G97">
        <v>44</v>
      </c>
      <c r="H97" s="69">
        <v>41177</v>
      </c>
      <c r="I97" s="7"/>
    </row>
    <row r="98" spans="3:11">
      <c r="C98" t="s">
        <v>59</v>
      </c>
      <c r="E98" s="60" t="s">
        <v>151</v>
      </c>
      <c r="F98">
        <v>4</v>
      </c>
      <c r="G98">
        <v>223</v>
      </c>
      <c r="H98" s="69">
        <v>40780</v>
      </c>
      <c r="I98" s="7"/>
    </row>
    <row r="99" spans="3:11">
      <c r="C99" t="s">
        <v>60</v>
      </c>
      <c r="E99" s="28" t="s">
        <v>178</v>
      </c>
      <c r="F99">
        <v>1</v>
      </c>
      <c r="G99">
        <v>33</v>
      </c>
      <c r="H99" s="99" t="s">
        <v>175</v>
      </c>
      <c r="I99" s="7"/>
    </row>
    <row r="100" spans="3:11">
      <c r="C100" t="s">
        <v>61</v>
      </c>
      <c r="E100" s="28" t="s">
        <v>177</v>
      </c>
      <c r="F100">
        <v>1</v>
      </c>
      <c r="G100">
        <v>31</v>
      </c>
      <c r="H100" s="99" t="s">
        <v>175</v>
      </c>
      <c r="I100" s="7"/>
    </row>
    <row r="101" spans="3:11" ht="13.8">
      <c r="E101" s="5" t="s">
        <v>55</v>
      </c>
      <c r="F101">
        <f>SUM(F96:F100)</f>
        <v>13</v>
      </c>
      <c r="G101">
        <f>SUM(G96:G100)</f>
        <v>378</v>
      </c>
      <c r="I101" s="7"/>
      <c r="J101">
        <f>F101+J88</f>
        <v>353</v>
      </c>
      <c r="K101">
        <f>G101+K88</f>
        <v>65540</v>
      </c>
    </row>
    <row r="103" spans="3:11" ht="23.4" customHeight="1">
      <c r="E103" s="118" t="s">
        <v>90</v>
      </c>
    </row>
    <row r="104" spans="3:11">
      <c r="E104" s="6" t="s">
        <v>71</v>
      </c>
      <c r="F104">
        <v>2</v>
      </c>
      <c r="G104">
        <v>36</v>
      </c>
      <c r="H104" s="99" t="s">
        <v>175</v>
      </c>
      <c r="I104" s="7"/>
    </row>
    <row r="105" spans="3:11">
      <c r="C105" t="s">
        <v>63</v>
      </c>
      <c r="E105" t="s">
        <v>68</v>
      </c>
      <c r="F105">
        <v>0</v>
      </c>
      <c r="G105">
        <v>0</v>
      </c>
      <c r="H105" s="100" t="s">
        <v>176</v>
      </c>
      <c r="I105" s="7"/>
    </row>
    <row r="106" spans="3:11">
      <c r="C106" t="s">
        <v>64</v>
      </c>
      <c r="E106" t="s">
        <v>69</v>
      </c>
      <c r="F106">
        <v>0</v>
      </c>
      <c r="G106">
        <v>0</v>
      </c>
      <c r="H106" s="100" t="s">
        <v>176</v>
      </c>
      <c r="I106" s="7"/>
    </row>
    <row r="107" spans="3:11">
      <c r="C107" t="s">
        <v>65</v>
      </c>
      <c r="E107" t="s">
        <v>70</v>
      </c>
      <c r="F107">
        <v>0</v>
      </c>
      <c r="G107">
        <v>0</v>
      </c>
      <c r="H107" s="100" t="s">
        <v>176</v>
      </c>
      <c r="I107" s="7"/>
    </row>
    <row r="108" spans="3:11">
      <c r="E108" s="119" t="s">
        <v>55</v>
      </c>
      <c r="F108" s="25">
        <f>SUM(F105:F107)</f>
        <v>0</v>
      </c>
      <c r="G108" s="25">
        <f>SUM(G105:G107)</f>
        <v>0</v>
      </c>
      <c r="J108">
        <f>F108+J101</f>
        <v>353</v>
      </c>
      <c r="K108">
        <f>G108+K101</f>
        <v>65540</v>
      </c>
    </row>
    <row r="109" spans="3:11">
      <c r="C109" s="101"/>
      <c r="E109" s="117" t="s">
        <v>91</v>
      </c>
    </row>
    <row r="111" spans="3:11">
      <c r="C111" t="s">
        <v>66</v>
      </c>
      <c r="E111" s="60" t="s">
        <v>152</v>
      </c>
      <c r="F111">
        <v>10</v>
      </c>
      <c r="G111">
        <v>2427</v>
      </c>
      <c r="H111" s="69">
        <v>40748</v>
      </c>
      <c r="I111" s="7"/>
    </row>
    <row r="112" spans="3:11">
      <c r="C112" s="28" t="s">
        <v>156</v>
      </c>
      <c r="E112" s="60" t="s">
        <v>153</v>
      </c>
      <c r="F112">
        <v>20</v>
      </c>
      <c r="G112">
        <v>1450</v>
      </c>
      <c r="H112" s="69">
        <v>41387</v>
      </c>
      <c r="I112" s="7"/>
    </row>
    <row r="113" spans="3:11">
      <c r="C113" s="28" t="s">
        <v>157</v>
      </c>
      <c r="E113" s="64" t="s">
        <v>154</v>
      </c>
      <c r="H113" s="99" t="s">
        <v>176</v>
      </c>
      <c r="I113" s="7"/>
    </row>
    <row r="114" spans="3:11">
      <c r="C114" s="28" t="s">
        <v>67</v>
      </c>
      <c r="E114" s="60" t="s">
        <v>155</v>
      </c>
      <c r="F114">
        <v>7</v>
      </c>
      <c r="G114">
        <v>2026</v>
      </c>
      <c r="H114" s="69">
        <v>40776</v>
      </c>
      <c r="I114" s="7"/>
    </row>
    <row r="115" spans="3:11">
      <c r="C115" s="28" t="s">
        <v>170</v>
      </c>
      <c r="E115" s="60" t="s">
        <v>158</v>
      </c>
      <c r="F115">
        <v>15</v>
      </c>
      <c r="G115">
        <v>1713</v>
      </c>
      <c r="H115" s="69">
        <v>40967</v>
      </c>
      <c r="I115" s="7"/>
    </row>
    <row r="116" spans="3:11">
      <c r="C116" s="28" t="s">
        <v>171</v>
      </c>
      <c r="E116" s="60" t="s">
        <v>159</v>
      </c>
      <c r="F116">
        <v>23</v>
      </c>
      <c r="G116">
        <v>3030</v>
      </c>
      <c r="H116" s="69">
        <v>40969</v>
      </c>
      <c r="I116" s="7"/>
    </row>
    <row r="117" spans="3:11">
      <c r="C117" s="28" t="s">
        <v>172</v>
      </c>
      <c r="E117" s="64" t="s">
        <v>160</v>
      </c>
      <c r="H117" s="100" t="s">
        <v>176</v>
      </c>
      <c r="I117" s="7"/>
    </row>
    <row r="118" spans="3:11">
      <c r="C118" s="28" t="s">
        <v>173</v>
      </c>
      <c r="E118" s="64" t="s">
        <v>161</v>
      </c>
      <c r="H118" s="100" t="s">
        <v>176</v>
      </c>
      <c r="I118" s="7"/>
    </row>
    <row r="119" spans="3:11">
      <c r="I119" s="7"/>
    </row>
    <row r="120" spans="3:11" ht="13.8">
      <c r="E120" s="5" t="s">
        <v>55</v>
      </c>
      <c r="F120" s="4">
        <f>SUM(F111:F119)</f>
        <v>75</v>
      </c>
      <c r="G120" s="4">
        <f>SUM(G111:G119)</f>
        <v>10646</v>
      </c>
      <c r="I120" s="7"/>
      <c r="J120">
        <f>J108+F120</f>
        <v>428</v>
      </c>
      <c r="K120">
        <f>K108+G120</f>
        <v>76186</v>
      </c>
    </row>
    <row r="121" spans="3:11" ht="13.8">
      <c r="E121" s="5"/>
      <c r="F121" s="4"/>
      <c r="G121" s="4"/>
      <c r="I121" s="7"/>
    </row>
    <row r="122" spans="3:11" ht="13.8">
      <c r="E122" s="117" t="s">
        <v>92</v>
      </c>
      <c r="F122" s="4"/>
      <c r="G122" s="4"/>
      <c r="I122" s="7"/>
    </row>
    <row r="123" spans="3:11" ht="13.8">
      <c r="E123" s="48"/>
      <c r="F123" s="4"/>
      <c r="G123" s="4"/>
      <c r="I123" s="7"/>
    </row>
    <row r="124" spans="3:11">
      <c r="C124" t="s">
        <v>62</v>
      </c>
      <c r="E124" s="60" t="s">
        <v>163</v>
      </c>
      <c r="F124">
        <v>2</v>
      </c>
      <c r="G124">
        <v>58</v>
      </c>
      <c r="H124" s="69">
        <v>41419</v>
      </c>
    </row>
    <row r="125" spans="3:11" ht="13.8">
      <c r="E125" s="5" t="s">
        <v>55</v>
      </c>
      <c r="F125">
        <v>2</v>
      </c>
      <c r="G125">
        <v>58</v>
      </c>
      <c r="J125">
        <f>J120+F125</f>
        <v>430</v>
      </c>
      <c r="K125">
        <f>G125+K120</f>
        <v>76244</v>
      </c>
    </row>
    <row r="127" spans="3:11">
      <c r="E127" s="117" t="s">
        <v>93</v>
      </c>
    </row>
    <row r="128" spans="3:11">
      <c r="E128" s="48"/>
    </row>
    <row r="129" spans="3:11">
      <c r="C129" t="s">
        <v>82</v>
      </c>
      <c r="E129" s="61" t="s">
        <v>174</v>
      </c>
      <c r="F129">
        <v>3</v>
      </c>
      <c r="G129">
        <v>1917</v>
      </c>
      <c r="H129" s="69">
        <v>40779</v>
      </c>
      <c r="I129" s="7"/>
    </row>
    <row r="130" spans="3:11">
      <c r="C130" t="s">
        <v>83</v>
      </c>
      <c r="E130" s="61" t="s">
        <v>164</v>
      </c>
      <c r="F130">
        <v>9</v>
      </c>
      <c r="G130">
        <v>988</v>
      </c>
      <c r="H130" s="69">
        <v>40779</v>
      </c>
      <c r="I130" s="7"/>
    </row>
    <row r="131" spans="3:11">
      <c r="C131" t="s">
        <v>84</v>
      </c>
      <c r="E131" s="61" t="s">
        <v>165</v>
      </c>
      <c r="F131">
        <v>14</v>
      </c>
      <c r="G131">
        <v>1322</v>
      </c>
      <c r="H131" s="69">
        <v>40779</v>
      </c>
      <c r="I131" s="7"/>
    </row>
    <row r="132" spans="3:11">
      <c r="C132" t="s">
        <v>85</v>
      </c>
      <c r="E132" s="61" t="s">
        <v>166</v>
      </c>
      <c r="F132">
        <v>18</v>
      </c>
      <c r="G132">
        <v>1321</v>
      </c>
      <c r="H132" s="69">
        <v>40779</v>
      </c>
      <c r="I132" s="7"/>
    </row>
    <row r="133" spans="3:11">
      <c r="C133" t="s">
        <v>86</v>
      </c>
      <c r="E133" s="61" t="s">
        <v>167</v>
      </c>
      <c r="F133">
        <v>15</v>
      </c>
      <c r="G133">
        <v>2004</v>
      </c>
      <c r="H133" s="69">
        <v>40779</v>
      </c>
      <c r="I133" s="7"/>
    </row>
    <row r="134" spans="3:11">
      <c r="C134" t="s">
        <v>87</v>
      </c>
      <c r="E134" s="61" t="s">
        <v>168</v>
      </c>
      <c r="F134">
        <v>16</v>
      </c>
      <c r="G134">
        <v>2387</v>
      </c>
      <c r="H134" s="69">
        <v>40779</v>
      </c>
      <c r="I134" s="7"/>
    </row>
    <row r="135" spans="3:11">
      <c r="C135" t="s">
        <v>88</v>
      </c>
      <c r="E135" s="60" t="s">
        <v>169</v>
      </c>
      <c r="F135">
        <v>9</v>
      </c>
      <c r="G135">
        <v>1479</v>
      </c>
      <c r="H135" s="69">
        <v>40779</v>
      </c>
      <c r="I135" s="7"/>
    </row>
    <row r="136" spans="3:11" ht="13.8">
      <c r="E136" s="5" t="s">
        <v>55</v>
      </c>
      <c r="F136">
        <f>SUM(F129:F135)</f>
        <v>84</v>
      </c>
      <c r="G136">
        <f>SUM(G129:G135)</f>
        <v>11418</v>
      </c>
      <c r="J136">
        <f>J125+F136</f>
        <v>514</v>
      </c>
      <c r="K136">
        <f>K125+G136</f>
        <v>87662</v>
      </c>
    </row>
  </sheetData>
  <mergeCells count="16">
    <mergeCell ref="C6:H6"/>
    <mergeCell ref="C7:H7"/>
    <mergeCell ref="C8:H8"/>
    <mergeCell ref="C24:H24"/>
    <mergeCell ref="C48:H48"/>
    <mergeCell ref="C37:H37"/>
    <mergeCell ref="C13:H13"/>
    <mergeCell ref="C14:H14"/>
    <mergeCell ref="C22:H22"/>
    <mergeCell ref="C23:H23"/>
    <mergeCell ref="C76:H76"/>
    <mergeCell ref="C77:H77"/>
    <mergeCell ref="C63:H63"/>
    <mergeCell ref="C64:H64"/>
    <mergeCell ref="C65:H65"/>
    <mergeCell ref="C75:H75"/>
  </mergeCells>
  <phoneticPr fontId="3" type="noConversion"/>
  <hyperlinks>
    <hyperlink ref="E9" r:id="rId1" display="http://weebly-file/2/9/9/8/2998485/1.1.1_pre-course_questionnaire_on_interests_and_skills.doc"/>
    <hyperlink ref="E83" r:id="rId2" display="http://surveyresearch.weebly.com/uploads/2/9/9/8/2998485/2.3.1.2a2__recode_into_new_variable_exercise.pdf"/>
    <hyperlink ref="E82" r:id="rId3" display="http://surveyresearch.weebly.com/uploads/2/9/9/8/2998485/2.3.1.2a1__select_and_rename_variables_exercise.pdf"/>
    <hyperlink ref="E81" r:id="rId4" display="http://surveyresearch.weebly.com/uploads/2/9/9/8/2998485/2.3.1.2__exercise_to_rename_variables.pdf"/>
    <hyperlink ref="E80" r:id="rId5" display="http://surveyresearch.weebly.com/uploads/2/9/9/8/2998485/2.3.1.1__data_transformations.pdf"/>
    <hyperlink ref="E84" r:id="rId6" display="http://surveyresearch.weebly.com/uploads/2/9/9/8/2998485/2.3.1.3__conditional_frequencies_exercise_bsa_1986.pdf"/>
    <hyperlink ref="E85" r:id="rId7" display="http://surveyresearch.weebly.com/uploads/2/9/9/8/2998485/2.3.1.4__specimen_answers_for_exercise_2.3.1.3.pdf"/>
    <hyperlink ref="E78" r:id="rId8" display="http://surveyresearch.weebly.com/uploads/2/9/9/8/2998485/2.3.0_download_spss_files_from_this_site.pdf"/>
    <hyperlink ref="E79" r:id="rId9" display="http://surveyresearch.weebly.com/uploads/2/9/9/8/2998485/screen_messages_during_data_transformations.pdf"/>
    <hyperlink ref="E50" r:id="rId10" display="http://surveyresearch.weebly.com/uploads/2/9/9/8/2998485/2.1.2.1_tutorial_myclass_frequencies_for_nominal_and_ordinal_variables.pdf"/>
    <hyperlink ref="E51" r:id="rId11" display="http://surveyresearch.weebly.com/uploads/2/9/9/8/2998485/2.1.2.2__exercise_myclass_frequencies_for_nominal_and_ordinal_variables.pdf"/>
    <hyperlink ref="E52" r:id="rId12" display="http://surveyresearch.weebly.com/uploads/2/9/9/8/2998485/2.1.2.3__questions_and_data_for_nominal_and_ordinal_variables.pdf"/>
    <hyperlink ref="E53" r:id="rId13" display="http://surveyresearch.weebly.com/uploads/2/9/9/8/2998485/2.1.2.4__reading_in_data_for_nominal_and_ordinal_variables.pdf"/>
    <hyperlink ref="E54" r:id="rId14" display="http://surveyresearch.weebly.com/uploads/2/9/9/8/2998485/2.1.2.5__extending_your_data_dictionary.pdf"/>
    <hyperlink ref="E55" r:id="rId15" display="http://surveyresearch.weebly.com/uploads/2/9/9/8/2998485/2.1.2.6__checking_your_file_contents_-_nominal_and_ordinal_variables.pdf"/>
    <hyperlink ref="E56" r:id="rId16" display="http://surveyresearch.weebly.com/uploads/2/9/9/8/2998485/2.1.2.7__frequencies_for_nominal_and_ordinal_variables.pdf"/>
    <hyperlink ref="E57" r:id="rId17" display="http://surveyresearch.weebly.com/uploads/2/9/9/8/2998485/2.1.2.8__housekeeping.pdf"/>
    <hyperlink ref="E58" r:id="rId18" display="http://surveyresearch.weebly.com/uploads/2/9/9/8/2998485/2.1.2.9__homework_exercise_for_nominal_and_ordinal_variables.pdf"/>
    <hyperlink ref="E59" r:id="rId19" display="http://surveyresearch.weebly.com/uploads/2/9/9/8/2998485/2.1.2.10__specimen_answer_for_homework_exercise_1.pdf"/>
    <hyperlink ref="E60" r:id="rId20" display="http://surveyresearch.weebly.com/uploads/2/9/9/8/2998485/2.1.2.11__checking_the_contents_of_mybsa89_1.sav.pdf"/>
    <hyperlink ref="E61" r:id="rId21" display="http://surveyresearch.weebly.com/uploads/2/9/9/8/2998485/2.1.2.12__specimen_answer_for_homework_exercise_2.pdf"/>
    <hyperlink ref="E66" r:id="rId22" display="http://surveyresearch.weebly.com/uploads/2/9/9/8/2998485/2.2.1.1__myclass_frequencies_for_interval_variables.pdf"/>
    <hyperlink ref="E67" r:id="rId23" display="http://surveyresearch.weebly.com/uploads/2/9/9/8/2998485/2.2.1.2__bsa86__exercise_-_reading_in_data_for_interval_variables.pdf"/>
    <hyperlink ref="E68" r:id="rId24" display="http://surveyresearch.weebly.com/uploads/2/9/9/8/2998485/2.2.1.3__bsa86__extending_your_data_dictionary.pdf"/>
    <hyperlink ref="E69" r:id="rId25" display="http://surveyresearch.weebly.com/uploads/2/9/9/8/2998485/2.2.1.4__bsa86__exercise_-_frequencies_for_interval_variables.pdf"/>
    <hyperlink ref="E70" r:id="rId26" display="http://surveyresearch.weebly.com/uploads/2/9/9/8/2998485/2.2.1.5_bsa86_specimen_answer_for_frequencies_exercise.pdf"/>
    <hyperlink ref="E71" r:id="rId27" display="http://surveyresearch.weebly.com/uploads/2/9/9/8/2998485/2.2.1.6__bsa89__homework_exercises.pdf"/>
    <hyperlink ref="E72" r:id="rId28" display="http://surveyresearch.weebly.com/uploads/2/9/9/8/2998485/2.2.1.7__bsa89_specimen_answer_for_homework_exercises.pdf"/>
    <hyperlink ref="E73" r:id="rId29" display="http://surveyresearch.weebly.com/uploads/2/9/9/8/2998485/2.2.1.8__bsa89_supplementary_exercise_-_combining_your_saved_files.pdf"/>
    <hyperlink ref="E11" r:id="rId30" display="http://surveyresearch.weebly.com/uploads/2/9/9/8/2998485/1.1.3__introduction_to_the_use_of_computers_in_survey_analysis.pdf"/>
    <hyperlink ref="E15" r:id="rId31" display="http://surveyresearch.weebly.com/uploads/2/9/9/8/2998485/1.2.1_transfer_sheet_for_data_from_your_questionnaires.pdf"/>
    <hyperlink ref="E17" r:id="rId32" display="http://surveyresearch.weebly.com/uploads/2/9/9/8/2998485/1.2.2_preliminary_data_exercise.pdf"/>
    <hyperlink ref="E19" r:id="rId33" display="http://surveyresearch.weebly.com/uploads/2/9/9/8/2998485/1.2.3_first_look_at_real_data_from_a_major_survey.pdf"/>
    <hyperlink ref="E20" r:id="rId34" display="http://surveyresearch.weebly.com/uploads/2/9/9/8/2998485/1.2.4__second_look_at_data_from_a_major_survey.pdf"/>
    <hyperlink ref="E16" r:id="rId35" display="http://surveyresearch.weebly.com/uploads/2/9/9/8/2998485/1.2.1b_data_transfer_sheet_excel.pdf"/>
    <hyperlink ref="E18" r:id="rId36" display="http://surveyresearch.weebly.com/uploads/2/9/9/8/2998485/1.2.2b__preliminary_excel_data_exercise.pdf"/>
    <hyperlink ref="E25" r:id="rId37" display="http://surveyresearch.weebly.com/uploads/2/9/9/8/2998485/1.3.1_conventions_for_naming_variables_in_spss.pdf"/>
    <hyperlink ref="E26" r:id="rId38" display="http://surveyresearch.weebly.com/uploads/2/9/9/8/2998485/class.txt"/>
    <hyperlink ref="E27" r:id="rId39" display="http://surveyresearch.weebly.com/uploads/2/9/9/8/2998485/1.3.3.1_preparing_the_ground.pdf"/>
    <hyperlink ref="E28" r:id="rId40" display="http://surveyresearch.weebly.com/uploads/2/9/9/8/2998485/1.3.3.2a_introduction_to_spss_syntax.pdf"/>
    <hyperlink ref="E29" r:id="rId41" display="http://surveyresearch.weebly.com/uploads/2/9/9/8/2998485/1.3.3.3___first_shot_at_writing_spss_syntax.pdf"/>
    <hyperlink ref="E30" r:id="rId42" display="http://surveyresearch.weebly.com/uploads/2/9/9/8/2998485/1.3.3.4__first_shot_at_running_spss.pdf"/>
    <hyperlink ref="E31" r:id="rId43" display="http://surveyresearch.weebly.com/uploads/2/9/9/8/2998485/1.3.3.5___checking_your_data.pdf"/>
    <hyperlink ref="E32" r:id="rId44" display="http://surveyresearch.weebly.com/uploads/2/9/9/8/2998485/1.3.3.6__tutorial__spss_for_real_-_my_first_saved_file.pdf"/>
    <hyperlink ref="E33" r:id="rId45" display="http://surveyresearch.weebly.com/uploads/2/9/9/8/2998485/1.3.3.7__exercise__spss_for_real_-_my_first_saved_file.pdf"/>
    <hyperlink ref="E34" r:id="rId46" display="http://surveyresearch.weebly.com/uploads/2/9/9/8/2998485/1.3.3.8__checking_your_data_again.pdf"/>
    <hyperlink ref="E35" r:id="rId47" display="http://surveyresearch.weebly.com/uploads/2/9/9/8/2998485/1.3.3.9__some_general_advice_on_file_building_in_spss.pdf"/>
    <hyperlink ref="E38" r:id="rId48" display="http://surveyresearch.weebly.com/uploads/2/9/9/8/2998485/1.4.1__labelling_your_variables_in_spss.pdf"/>
    <hyperlink ref="E39" r:id="rId49" display="http://surveyresearch.weebly.com/uploads/2/9/9/8/2998485/1.4.2__labelling_your_values_in_spss.pdf"/>
    <hyperlink ref="E40" r:id="rId50" display="http://surveyresearch.weebly.com/uploads/2/9/9/8/2998485/1.4.3__missing_values-_a_note.pdf"/>
    <hyperlink ref="E96" r:id="rId51" display="http://surveyresearch.weebly.com/uploads/2/9/9/8/2998485/3.1.1__introduction_to_tabulation.pdf"/>
    <hyperlink ref="E97" r:id="rId52" display="http://surveyresearch.weebly.com/uploads/2/9/9/8/2998485/3.1.2__analysing_two_variables_2.pdf"/>
    <hyperlink ref="E98" r:id="rId53" display="http://surveyresearch.weebly.com/uploads/2/9/9/8/2998485/3.1.3a__tutorial__contingency_tables_from_spss.pdf"/>
    <hyperlink ref="E111" r:id="rId54" display="http://surveyresearch.weebly.com/uploads/2/9/9/8/2998485/3.3.1__analysing_multiple_response_with_spss_-_an_introduction.pdf"/>
    <hyperlink ref="E112" r:id="rId55" display="http://surveyresearch.weebly.com/uploads/2/9/9/8/2998485/3.3.2a1__spss_15___first_exercise_in_multiple_response.pdf"/>
    <hyperlink ref="E114" r:id="rId56" display="http://surveyresearch.weebly.com/uploads/2/9/9/8/2998485/3.3.3a__multiple_response_questions_in_the_1986_british_social_attitudes_survey.pdf"/>
    <hyperlink ref="E115" r:id="rId57" display="http://surveyresearch.weebly.com/uploads/2/9/9/8/2998485/3.3.3.1__analysing_multiple_response_1_-_one_field_per_code.pdf"/>
    <hyperlink ref="E116" r:id="rId58" display="http://surveyresearch.weebly.com/uploads/2/9/9/8/2998485/3.3.3.2__analysing_multiple_response_exercise_2_-_more_codes_than_fields.pdf"/>
    <hyperlink ref="E124" r:id="rId59" display="http://surveyresearch.weebly.com/uploads/2/9/9/8/2998485/3.4.1__conditional_transformations.pdf"/>
    <hyperlink ref="E129" r:id="rId60" display="http://surveyresearch.weebly.com/uploads/2/9/9/8/2998485/3.5.2.1_count_and_compute_-_preliminary_notes.pdf"/>
    <hyperlink ref="E130" r:id="rId61" display="http://surveyresearch.weebly.com/uploads/2/9/9/8/2998485/3.5.2.2_data_checks_1_-_status_quo.pdf"/>
    <hyperlink ref="E131" r:id="rId62" display="http://surveyresearch.weebly.com/uploads/2/9/9/8/2998485/3.5.2.3_the_count_command_1_-_attachment_to_status_quo.pdf"/>
    <hyperlink ref="E132" r:id="rId63" display="http://surveyresearch.weebly.com/uploads/2/9/9/8/2998485/3.5.2.4_the_compute_command_1_-_attachment_to_status_quo.pdf"/>
    <hyperlink ref="E133" r:id="rId64" display="http://surveyresearch.weebly.com/uploads/2/9/9/8/2998485/3.5.2.5_data_checks_2a_-_sexism.pdf"/>
    <hyperlink ref="E134" r:id="rId65" display="http://surveyresearch.weebly.com/uploads/2/9/9/8/2998485/3.5.2.6_the_count_command_2_-_sexism.pdf"/>
    <hyperlink ref="E135" r:id="rId66" display="http://surveyresearch.weebly.com/uploads/2/9/9/8/2998485/3.5.2.7_the_compute_command_2_-_sexism.pdf"/>
    <hyperlink ref="E45" r:id="rId67" display="http://surveyresearch.weebly.com/uploads/2/9/9/8/2998485/1.5.2_exercise_-_checking_your_data_file.pdf"/>
    <hyperlink ref="E44" r:id="rId68" display="http://surveyresearch.weebly.com/uploads/2/9/9/8/2998485/1.5.1_tutorial_-_checking_spss_saved_data_files.pdf"/>
  </hyperlinks>
  <pageMargins left="0.75" right="0.75" top="1" bottom="1" header="0.5" footer="0.5"/>
  <pageSetup paperSize="9" orientation="portrait" horizontalDpi="0" verticalDpi="0" r:id="rId69"/>
  <headerFooter alignWithMargins="0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(retired academic)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 Jenny Hall</dc:creator>
  <cp:lastModifiedBy>John</cp:lastModifiedBy>
  <dcterms:created xsi:type="dcterms:W3CDTF">2010-09-30T21:22:15Z</dcterms:created>
  <dcterms:modified xsi:type="dcterms:W3CDTF">2013-05-29T09:31:37Z</dcterms:modified>
</cp:coreProperties>
</file>